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araj\Desktop\"/>
    </mc:Choice>
  </mc:AlternateContent>
  <xr:revisionPtr revIDLastSave="0" documentId="8_{64D4A49C-E040-4B40-9C90-F22FF2662408}" xr6:coauthVersionLast="47" xr6:coauthVersionMax="47" xr10:uidLastSave="{00000000-0000-0000-0000-000000000000}"/>
  <bookViews>
    <workbookView xWindow="0" yWindow="0" windowWidth="15330" windowHeight="7680" xr2:uid="{00000000-000D-0000-FFFF-FFFF00000000}"/>
  </bookViews>
  <sheets>
    <sheet name="Summer-2022 Course Outcomes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3" i="1" l="1"/>
  <c r="K193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O6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Swaraj</author>
  </authors>
  <commentList>
    <comment ref="G3" authorId="0" shapeId="0" xr:uid="{00000000-0006-0000-0000-000001000000}">
      <text>
        <r>
          <rPr>
            <b/>
            <sz val="9"/>
            <rFont val="Tahoma"/>
            <charset val="1"/>
          </rPr>
          <t>Swaraj:</t>
        </r>
        <r>
          <rPr>
            <sz val="9"/>
            <rFont val="Tahoma"/>
            <charset val="1"/>
          </rPr>
          <t xml:space="preserve">
line
</t>
        </r>
      </text>
    </comment>
  </commentList>
</comments>
</file>

<file path=xl/sharedStrings.xml><?xml version="1.0" encoding="utf-8"?>
<sst xmlns="http://schemas.openxmlformats.org/spreadsheetml/2006/main" count="690" uniqueCount="287">
  <si>
    <t xml:space="preserve"> B.A. Third Year Summer-2022 Course Outcomes</t>
  </si>
  <si>
    <t>Name of Student</t>
  </si>
  <si>
    <t>ENGI</t>
  </si>
  <si>
    <t>ENGII</t>
  </si>
  <si>
    <t>HISTI</t>
  </si>
  <si>
    <t>HISTII</t>
  </si>
  <si>
    <t>ECOI</t>
  </si>
  <si>
    <t>ECOII</t>
  </si>
  <si>
    <t>MAR</t>
  </si>
  <si>
    <t>HIN</t>
  </si>
  <si>
    <t>SOC</t>
  </si>
  <si>
    <t>POL</t>
  </si>
  <si>
    <t>PA</t>
  </si>
  <si>
    <t>GEOG</t>
  </si>
  <si>
    <t>SEC</t>
  </si>
  <si>
    <t xml:space="preserve">Total </t>
  </si>
  <si>
    <t>%</t>
  </si>
  <si>
    <t>Grade</t>
  </si>
  <si>
    <t>SAKHARE A.B.</t>
  </si>
  <si>
    <t>A+</t>
  </si>
  <si>
    <t>PADE S.B.</t>
  </si>
  <si>
    <t>SAMUDRE S.R.</t>
  </si>
  <si>
    <t>DHIRE R.D.</t>
  </si>
  <si>
    <t>PATHAN S.S.</t>
  </si>
  <si>
    <t>KARPE O.U.</t>
  </si>
  <si>
    <t>SAWANT A.B.</t>
  </si>
  <si>
    <t>GURAV G.S.</t>
  </si>
  <si>
    <t>ZADKE B.P.</t>
  </si>
  <si>
    <t>DESHMUKH S.R.</t>
  </si>
  <si>
    <t>JAVLE P.S.</t>
  </si>
  <si>
    <t>LADE A.A.</t>
  </si>
  <si>
    <t>MAGAR A.K.</t>
  </si>
  <si>
    <t>LOMTE R.H.</t>
  </si>
  <si>
    <t>LAKAL A.V.</t>
  </si>
  <si>
    <t>KHANDEKAR A.G.</t>
  </si>
  <si>
    <t>SAKHARE P.B.</t>
  </si>
  <si>
    <t>FERE A.D.</t>
  </si>
  <si>
    <t>VYANJANE G.S.</t>
  </si>
  <si>
    <t>LAKAL A.A.</t>
  </si>
  <si>
    <t>PUND S.B.</t>
  </si>
  <si>
    <t>SHAIKH A.M.</t>
  </si>
  <si>
    <t>SONTAKKE S.R.</t>
  </si>
  <si>
    <t>PATIL R.V.</t>
  </si>
  <si>
    <t>SAYAD R.J.</t>
  </si>
  <si>
    <t>ADMANE V.G.</t>
  </si>
  <si>
    <t>CHAFAKANADE U.N.</t>
  </si>
  <si>
    <t>DHAVARE S.A.</t>
  </si>
  <si>
    <t>KUMBHAR S.M.</t>
  </si>
  <si>
    <t>O</t>
  </si>
  <si>
    <t>BIDVE S.N.</t>
  </si>
  <si>
    <t>SAGAR P.B.</t>
  </si>
  <si>
    <t>GAIKWAD D.V.</t>
  </si>
  <si>
    <t>JOSHI P.P.</t>
  </si>
  <si>
    <t>PATIL P.S.</t>
  </si>
  <si>
    <t>PERCENTAGE</t>
  </si>
  <si>
    <t xml:space="preserve">Appeared </t>
  </si>
  <si>
    <t xml:space="preserve">Passed </t>
  </si>
  <si>
    <t>Failed</t>
  </si>
  <si>
    <t xml:space="preserve"> B.Com Third Year Summer-2022 Course Outcomes</t>
  </si>
  <si>
    <t>Adv.Account</t>
  </si>
  <si>
    <t>MGMT Account</t>
  </si>
  <si>
    <t>AUDIT</t>
  </si>
  <si>
    <t>Mar MGMT</t>
  </si>
  <si>
    <t>Indian Economy</t>
  </si>
  <si>
    <t>Project Work</t>
  </si>
  <si>
    <t xml:space="preserve">Toatl </t>
  </si>
  <si>
    <t xml:space="preserve">% </t>
  </si>
  <si>
    <t>Result</t>
  </si>
  <si>
    <t>ALTE ANUJA  LALASAHEB</t>
  </si>
  <si>
    <t>BAGWAN MUMTAJ RAFIK</t>
  </si>
  <si>
    <t>BAGWAN SAHIL RAJU</t>
  </si>
  <si>
    <t>BHISE SAGAR PUNDLIK</t>
  </si>
  <si>
    <t>A</t>
  </si>
  <si>
    <t>BHOPI PRIYANKA SHIVAJI</t>
  </si>
  <si>
    <t>BHUJBAL NIKITA BHASKAR</t>
  </si>
  <si>
    <t>CHIMANKAR ASHOK BHAIRAVNATH</t>
  </si>
  <si>
    <t>DANE PREMALI SOMNATH</t>
  </si>
  <si>
    <t>DANE SARITA GOROBA</t>
  </si>
  <si>
    <t>DANKE MADHURA BALASAHEB</t>
  </si>
  <si>
    <t>DANKE SUDHIR RAMESH</t>
  </si>
  <si>
    <t>DHABEKAR BHAGYASHRI ANKUSH</t>
  </si>
  <si>
    <t>DHABEKAR MANALI GAJANAN</t>
  </si>
  <si>
    <t>DHAKPADE NEHA BHAGWAN</t>
  </si>
  <si>
    <t>FOLANE ALKA TRYAMBAK</t>
  </si>
  <si>
    <t>GAIKWAD POOJA ARJUN</t>
  </si>
  <si>
    <t>GHUTE AARTI MADHUKAR</t>
  </si>
  <si>
    <t>GHUTE MAHADEVI ASHOK</t>
  </si>
  <si>
    <t>GIRI POOJA VILAS</t>
  </si>
  <si>
    <t>GIRI VAISHNAVI SHIVCHARAN</t>
  </si>
  <si>
    <t>HODADE BHAGYASHRI BHAGAWAN</t>
  </si>
  <si>
    <t>JADHAV PRIYANKA RAMESH</t>
  </si>
  <si>
    <t>JADHAV RUTUJA BHAGWAT</t>
  </si>
  <si>
    <t>JADHAV SHITAL SATVAJI</t>
  </si>
  <si>
    <t>JAGDALE RUSHIKESH PRADIP</t>
  </si>
  <si>
    <t>JAGTAP DNYANESHWARI BALAJI</t>
  </si>
  <si>
    <t>JOGDAND BABAN NANA</t>
  </si>
  <si>
    <t>KALE  MADHURI BALAJI</t>
  </si>
  <si>
    <t>KATE HARSHADA KAKASAHEB</t>
  </si>
  <si>
    <t>KHARADE SONU RAMBHAU</t>
  </si>
  <si>
    <t>KHOSE ARPTA MADHUKAR</t>
  </si>
  <si>
    <t>KIRAVE GANESH RAJANIKANT</t>
  </si>
  <si>
    <t>KOKATE ANAND BIBHISHAN</t>
  </si>
  <si>
    <t>KSHIRSAGAR NIKITA VITTHAL</t>
  </si>
  <si>
    <t>KUMBHAR MOHINI BHIMRAV</t>
  </si>
  <si>
    <t>LAKAL ABHIJIT PAVAN</t>
  </si>
  <si>
    <t>LAKAL ASMITA TANAJI</t>
  </si>
  <si>
    <t>LAKAL MAKARDHWAJ HARISHCHANDRA</t>
  </si>
  <si>
    <t>LAKAL NIKITA DILIP</t>
  </si>
  <si>
    <t>LAKAL TEJESH BALIRAM</t>
  </si>
  <si>
    <t>MADALE BUDDHABHUSHAN VINOD</t>
  </si>
  <si>
    <t>MAGAR RUTUJA PANDIT</t>
  </si>
  <si>
    <t>MALI NAMRATA BHARAT</t>
  </si>
  <si>
    <t>MALI NIKITA VYANKAT</t>
  </si>
  <si>
    <t>MANDE APEKASHA SHAM</t>
  </si>
  <si>
    <t>MANE RAHUL BABAN</t>
  </si>
  <si>
    <t>MENDHEKAR PRADIP BHAIRAVNATH</t>
  </si>
  <si>
    <t>NADE DHANASHRI SATISH</t>
  </si>
  <si>
    <t>NAGTILAK RUTUJA BALASAHEB</t>
  </si>
  <si>
    <t>NAGTILAK SHUBHANGI RAJESAHEB</t>
  </si>
  <si>
    <t>NANNAVARE KANCHANA BALKRUSHNA</t>
  </si>
  <si>
    <t>NARWADE AKANKSHA RAJABHAU</t>
  </si>
  <si>
    <t>NARWADE SUJIT SURESH</t>
  </si>
  <si>
    <t>OVHAL HARSHAL PANDURANG</t>
  </si>
  <si>
    <t>PADE ABHIJEET ARUN</t>
  </si>
  <si>
    <t>PADE PRACHI HUKUM</t>
  </si>
  <si>
    <t>PAKHARE NIKITA SIDRAM</t>
  </si>
  <si>
    <t>PARDESI ARTI SANJAY</t>
  </si>
  <si>
    <t>PATADE ABHAYSINH DIPAK</t>
  </si>
  <si>
    <t>PATEL RESHMA GAFAR</t>
  </si>
  <si>
    <t>PATHAN TANVEER SHERKHAN</t>
  </si>
  <si>
    <t>PUDALE DEVIKA PARASHRAM</t>
  </si>
  <si>
    <t>RAUT LAXMI KUNDLIK</t>
  </si>
  <si>
    <t>RAUT PRITI KHANDERAO</t>
  </si>
  <si>
    <t>SAKHARE AKSHATA SHAHURAJ</t>
  </si>
  <si>
    <t>SAPSOD VAIHAVI BALAJI</t>
  </si>
  <si>
    <t>SARDE PRAVIN JAYDEV</t>
  </si>
  <si>
    <t>SARWADE DIVYA BALAJI</t>
  </si>
  <si>
    <t>SATARKAR NIKITA RAMESH</t>
  </si>
  <si>
    <t>SAYYAD JAMIR HABIB</t>
  </si>
  <si>
    <t>SHETE ISHTLING MAHALING</t>
  </si>
  <si>
    <t>SHETE VISHAL NARSING</t>
  </si>
  <si>
    <t>SHINDE DNYANASAGAR HANUMANT</t>
  </si>
  <si>
    <t>SHINDE PRATIKSHA RUSHIKESH</t>
  </si>
  <si>
    <t>SWAMI GOKARNA RAM</t>
  </si>
  <si>
    <t>SWAMI JYOTI BANDU</t>
  </si>
  <si>
    <t>TILAK PRATIKSHA SHAMBHUDEV</t>
  </si>
  <si>
    <t>WAGHMARE JYOTI DNYANOBA</t>
  </si>
  <si>
    <t>YENIGURE P.R.</t>
  </si>
  <si>
    <t xml:space="preserve"> B.Sc Third Year Summer-2022 Course Outcomes</t>
  </si>
  <si>
    <t>SR NO.</t>
  </si>
  <si>
    <t>S1</t>
  </si>
  <si>
    <t>S2</t>
  </si>
  <si>
    <t>S3</t>
  </si>
  <si>
    <t>S4</t>
  </si>
  <si>
    <t>S5</t>
  </si>
  <si>
    <t>S6</t>
  </si>
  <si>
    <t>S7</t>
  </si>
  <si>
    <t xml:space="preserve">Result </t>
  </si>
  <si>
    <t>CGPA</t>
  </si>
  <si>
    <t>GRADE</t>
  </si>
  <si>
    <t xml:space="preserve">TOTAL </t>
  </si>
  <si>
    <t>AGG PERC</t>
  </si>
  <si>
    <t>S8</t>
  </si>
  <si>
    <t>S9</t>
  </si>
  <si>
    <t>S10</t>
  </si>
  <si>
    <t>S11</t>
  </si>
  <si>
    <t>S12</t>
  </si>
  <si>
    <t>S13</t>
  </si>
  <si>
    <t>S14</t>
  </si>
  <si>
    <t>S15</t>
  </si>
  <si>
    <t>C-XII</t>
  </si>
  <si>
    <t>C-XIII</t>
  </si>
  <si>
    <t>B-XII</t>
  </si>
  <si>
    <t>B-XIII</t>
  </si>
  <si>
    <t>Z-XII</t>
  </si>
  <si>
    <t>Z-XIII</t>
  </si>
  <si>
    <t>PASS</t>
  </si>
  <si>
    <t>' O ''</t>
  </si>
  <si>
    <t>2718 / 3500</t>
  </si>
  <si>
    <t>C-XIV</t>
  </si>
  <si>
    <t>C-XV</t>
  </si>
  <si>
    <t>C-XVI</t>
  </si>
  <si>
    <t>C-XVII</t>
  </si>
  <si>
    <t>B-XIV</t>
  </si>
  <si>
    <t>B-XV</t>
  </si>
  <si>
    <t>B-XVI</t>
  </si>
  <si>
    <t>B-XVII</t>
  </si>
  <si>
    <t>Z-XIV</t>
  </si>
  <si>
    <t>Z-XV</t>
  </si>
  <si>
    <t>Z-XVI</t>
  </si>
  <si>
    <t>Z-XVII</t>
  </si>
  <si>
    <t>C3</t>
  </si>
  <si>
    <t>" O "</t>
  </si>
  <si>
    <t>2509 / 3500</t>
  </si>
  <si>
    <t>Z3</t>
  </si>
  <si>
    <t>" A "</t>
  </si>
  <si>
    <t>2644 / 3500</t>
  </si>
  <si>
    <t>2757 / 3500</t>
  </si>
  <si>
    <t>2762 / 3500</t>
  </si>
  <si>
    <t>P-XII</t>
  </si>
  <si>
    <t>P-XIII</t>
  </si>
  <si>
    <t>M-XII</t>
  </si>
  <si>
    <t>M-XIII</t>
  </si>
  <si>
    <t>M-XIV</t>
  </si>
  <si>
    <t>" A+ "</t>
  </si>
  <si>
    <t>2575 / 3500</t>
  </si>
  <si>
    <t>P-XIV</t>
  </si>
  <si>
    <t>P-XV</t>
  </si>
  <si>
    <t>P-XVII</t>
  </si>
  <si>
    <t>M-XV</t>
  </si>
  <si>
    <t>M-XVI</t>
  </si>
  <si>
    <t>M-XVII</t>
  </si>
  <si>
    <t>M3</t>
  </si>
  <si>
    <t>2476 / 3500</t>
  </si>
  <si>
    <t>2788 / 3500</t>
  </si>
  <si>
    <t>2731 / 3500</t>
  </si>
  <si>
    <t>2690 / 3500</t>
  </si>
  <si>
    <t>2834 / 3500</t>
  </si>
  <si>
    <t>2703 / 3500</t>
  </si>
  <si>
    <t>M.Com Second Year Summer-2022 Course Outcomes</t>
  </si>
  <si>
    <t xml:space="preserve">NAME </t>
  </si>
  <si>
    <t xml:space="preserve">SEM III </t>
  </si>
  <si>
    <t>SEM IV</t>
  </si>
  <si>
    <t>RESULT</t>
  </si>
  <si>
    <t xml:space="preserve">CGPA </t>
  </si>
  <si>
    <t>FINAL GRADE</t>
  </si>
  <si>
    <t xml:space="preserve">AGG. PERCENTAGE </t>
  </si>
  <si>
    <t>FM</t>
  </si>
  <si>
    <t>AFA</t>
  </si>
  <si>
    <t>RM</t>
  </si>
  <si>
    <t>MM-I</t>
  </si>
  <si>
    <t>RMS</t>
  </si>
  <si>
    <t>AFM</t>
  </si>
  <si>
    <t>A&amp;F</t>
  </si>
  <si>
    <t>RPW</t>
  </si>
  <si>
    <t>MM-II</t>
  </si>
  <si>
    <t>RIS</t>
  </si>
  <si>
    <t>BIDVE KALYANI SHRIKANT</t>
  </si>
  <si>
    <t>1066/1700</t>
  </si>
  <si>
    <t>BURANDE SHAILAJA VEERBHADRA</t>
  </si>
  <si>
    <t>1296/1700</t>
  </si>
  <si>
    <t>DESHMUKH NISHIGANDHA TULSHIRAM</t>
  </si>
  <si>
    <t>1244/1700</t>
  </si>
  <si>
    <t>AMBILPURE GAJANAN VIJAY</t>
  </si>
  <si>
    <t>1194/1700</t>
  </si>
  <si>
    <t>JADHAV PRAGATI ABHIMANYU</t>
  </si>
  <si>
    <t>1284/1700</t>
  </si>
  <si>
    <t>KANADE PRAVIN MARUTI</t>
  </si>
  <si>
    <t>1240/1700</t>
  </si>
  <si>
    <t>KATE POOJA MAHADEV</t>
  </si>
  <si>
    <t>1228/1700</t>
  </si>
  <si>
    <t>KATHARE SHUBHAM GOPAL</t>
  </si>
  <si>
    <t>1215/1700</t>
  </si>
  <si>
    <t>KUMBHAR SACHIN BHAGWAT</t>
  </si>
  <si>
    <t>1287/1700</t>
  </si>
  <si>
    <t>MAGAR PRATIKSHA FULCHAND</t>
  </si>
  <si>
    <t>1291/1700</t>
  </si>
  <si>
    <t>MAGAR SHRADHA ANIL</t>
  </si>
  <si>
    <t>1342/1700</t>
  </si>
  <si>
    <t>MANE AISHWARYA SATISH</t>
  </si>
  <si>
    <t>1170/1700</t>
  </si>
  <si>
    <t>MEDANE SUPRIYA GOPICHAND</t>
  </si>
  <si>
    <t>1258/1700</t>
  </si>
  <si>
    <t>MENDHEKAR MAHESH RAJENDRA</t>
  </si>
  <si>
    <t>1198/1700</t>
  </si>
  <si>
    <t>NADE AKSHAY LALASAHEB</t>
  </si>
  <si>
    <t>1214/1700</t>
  </si>
  <si>
    <t xml:space="preserve">PAWAR PALLAVI SAHEBRAO </t>
  </si>
  <si>
    <t>1195/1700</t>
  </si>
  <si>
    <t>PAWAR PRASAD DATTATRAYA</t>
  </si>
  <si>
    <t>1184/1700</t>
  </si>
  <si>
    <t>PAWAR SHYAM DATTA</t>
  </si>
  <si>
    <t>1217/1700</t>
  </si>
  <si>
    <t>SARAVADE SHITAL VISHNU</t>
  </si>
  <si>
    <t>1200/1700</t>
  </si>
  <si>
    <t>SHINGARE VISHAL RAJENDRA</t>
  </si>
  <si>
    <t>1242/1700</t>
  </si>
  <si>
    <t>SHITOLE PRANITA BALASAHEB</t>
  </si>
  <si>
    <t>1280/1700</t>
  </si>
  <si>
    <t>SHITOLE PRATIKSHA SURESH</t>
  </si>
  <si>
    <t>1201/1700</t>
  </si>
  <si>
    <t>SURVASE MAHESH MAHADEV</t>
  </si>
  <si>
    <t>1320/1700</t>
  </si>
  <si>
    <t>TEKALE  HARSHWARDHAN  VISHWANTH</t>
  </si>
  <si>
    <t>TEKALE  VARSHA NAVNATH</t>
  </si>
  <si>
    <t>TUPE BALAJI SHIVAJI</t>
  </si>
  <si>
    <t>1202/1700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</si>
</sst>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4"/>
      <name val="Calibri"/>
      <charset val="134"/>
      <scheme val="minor"/>
    </font>
    <font>
      <sz val="11"/>
      <color theme="5"/>
      <name val="Calibri"/>
      <charset val="134"/>
      <scheme val="minor"/>
    </font>
    <font>
      <sz val="11"/>
      <color theme="9" tint="-0.249977111117893"/>
      <name val="Calibri"/>
      <charset val="134"/>
      <scheme val="minor"/>
    </font>
    <font>
      <sz val="11"/>
      <color theme="3" tint="-0.249977111117893"/>
      <name val="Calibri"/>
      <charset val="134"/>
      <scheme val="minor"/>
    </font>
    <font>
      <sz val="11"/>
      <color rgb="FF7030A0"/>
      <name val="Calibri"/>
      <charset val="134"/>
      <scheme val="minor"/>
    </font>
    <font>
      <sz val="11"/>
      <color theme="3"/>
      <name val="Calibri"/>
      <charset val="134"/>
      <scheme val="minor"/>
    </font>
    <font>
      <sz val="11"/>
      <color rgb="FF0070C0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20"/>
      <color rgb="FFFF0000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sz val="11"/>
      <color rgb="FF00B0F0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rgb="FF00B0F0"/>
      <name val="Calibri"/>
      <charset val="134"/>
      <scheme val="minor"/>
    </font>
    <font>
      <sz val="14"/>
      <color theme="3"/>
      <name val="Calibri"/>
      <charset val="134"/>
      <scheme val="minor"/>
    </font>
    <font>
      <b/>
      <sz val="14"/>
      <color theme="4"/>
      <name val="Calibri"/>
      <charset val="134"/>
      <scheme val="minor"/>
    </font>
    <font>
      <b/>
      <sz val="14"/>
      <color theme="5"/>
      <name val="Calibri"/>
      <charset val="134"/>
      <scheme val="minor"/>
    </font>
    <font>
      <b/>
      <sz val="14"/>
      <color theme="9" tint="-0.249977111117893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sz val="14"/>
      <color theme="9"/>
      <name val="Calibri"/>
      <charset val="134"/>
      <scheme val="minor"/>
    </font>
    <font>
      <sz val="14"/>
      <color theme="7" tint="-0.249977111117893"/>
      <name val="Calibri"/>
      <charset val="134"/>
      <scheme val="minor"/>
    </font>
    <font>
      <sz val="14"/>
      <color theme="6" tint="-0.249977111117893"/>
      <name val="Calibri"/>
      <charset val="134"/>
      <scheme val="minor"/>
    </font>
    <font>
      <sz val="14"/>
      <color rgb="FF3333FF"/>
      <name val="Calibri"/>
      <charset val="134"/>
      <scheme val="minor"/>
    </font>
    <font>
      <sz val="14"/>
      <color rgb="FFCC6600"/>
      <name val="Calibri"/>
      <charset val="134"/>
      <scheme val="minor"/>
    </font>
    <font>
      <sz val="14"/>
      <color rgb="FFFF33CC"/>
      <name val="Calibri"/>
      <charset val="134"/>
      <scheme val="minor"/>
    </font>
    <font>
      <sz val="14"/>
      <color rgb="FF003300"/>
      <name val="Calibri"/>
      <charset val="134"/>
      <scheme val="minor"/>
    </font>
    <font>
      <sz val="14"/>
      <color rgb="FF92D050"/>
      <name val="Calibri"/>
      <charset val="134"/>
      <scheme val="minor"/>
    </font>
    <font>
      <sz val="11"/>
      <color theme="9"/>
      <name val="Calibri"/>
      <charset val="134"/>
      <scheme val="minor"/>
    </font>
    <font>
      <sz val="11"/>
      <color theme="7" tint="-0.249977111117893"/>
      <name val="Calibri"/>
      <charset val="134"/>
      <scheme val="minor"/>
    </font>
    <font>
      <sz val="11"/>
      <color theme="6" tint="-0.249977111117893"/>
      <name val="Calibri"/>
      <charset val="134"/>
      <scheme val="minor"/>
    </font>
    <font>
      <sz val="11"/>
      <color rgb="FF3333FF"/>
      <name val="Calibri"/>
      <charset val="134"/>
      <scheme val="minor"/>
    </font>
    <font>
      <sz val="11"/>
      <color rgb="FFCC6600"/>
      <name val="Calibri"/>
      <charset val="134"/>
      <scheme val="minor"/>
    </font>
    <font>
      <sz val="11"/>
      <color rgb="FFFF33CC"/>
      <name val="Calibri"/>
      <charset val="134"/>
      <scheme val="minor"/>
    </font>
    <font>
      <sz val="11"/>
      <color rgb="FF003300"/>
      <name val="Calibri"/>
      <charset val="134"/>
      <scheme val="minor"/>
    </font>
    <font>
      <sz val="11"/>
      <color rgb="FF92D050"/>
      <name val="Calibri"/>
      <charset val="134"/>
      <scheme val="minor"/>
    </font>
    <font>
      <b/>
      <sz val="14"/>
      <color rgb="FF7030A0"/>
      <name val="Calibri"/>
      <charset val="134"/>
      <scheme val="minor"/>
    </font>
    <font>
      <b/>
      <sz val="14"/>
      <color theme="3"/>
      <name val="Calibri"/>
      <charset val="134"/>
      <scheme val="minor"/>
    </font>
    <font>
      <b/>
      <sz val="14"/>
      <color rgb="FF0070C0"/>
      <name val="Calibri"/>
      <charset val="134"/>
      <scheme val="minor"/>
    </font>
    <font>
      <b/>
      <sz val="14"/>
      <color rgb="FF00B050"/>
      <name val="Calibri"/>
      <charset val="134"/>
      <scheme val="minor"/>
    </font>
    <font>
      <sz val="8"/>
      <color theme="1"/>
      <name val="Calibri"/>
      <charset val="134"/>
      <scheme val="minor"/>
    </font>
    <font>
      <sz val="9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9"/>
      <color theme="1"/>
      <name val="Calibri"/>
      <charset val="134"/>
      <scheme val="minor"/>
    </font>
    <font>
      <sz val="9"/>
      <color theme="9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u/>
      <sz val="11"/>
      <color theme="1"/>
      <name val="Calibri"/>
      <charset val="134"/>
      <scheme val="minor"/>
    </font>
    <font>
      <b/>
      <sz val="9"/>
      <name val="Tahoma"/>
      <charset val="1"/>
    </font>
    <font>
      <sz val="9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Border="1"/>
    <xf numFmtId="0" fontId="12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Font="1" applyFill="1" applyBorder="1"/>
    <xf numFmtId="0" fontId="13" fillId="0" borderId="2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0" fillId="0" borderId="2" xfId="0" applyNumberFormat="1" applyFill="1" applyBorder="1" applyAlignment="1" applyProtection="1">
      <alignment horizontal="left" vertical="top"/>
    </xf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3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8" fillId="2" borderId="2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2" borderId="2" xfId="0" quotePrefix="1" applyFont="1" applyFill="1" applyBorder="1" applyAlignment="1">
      <alignment horizontal="center" vertical="center" wrapText="1"/>
    </xf>
    <xf numFmtId="0" fontId="44" fillId="2" borderId="2" xfId="0" quotePrefix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51" fillId="0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00"/>
      <color rgb="FFFF33CC"/>
      <color rgb="FFCC6600"/>
      <color rgb="FF3333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Science%20Department/2021-22/BSC%20III%20New%201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am Form "/>
      <sheetName val="B.SC TY"/>
      <sheetName val="Sheet4"/>
      <sheetName val="WIN 2021"/>
      <sheetName val="Summer 2022"/>
      <sheetName val="Sheet2"/>
      <sheetName val="Bank "/>
      <sheetName val="Top 3 Summer 2022"/>
      <sheetName val="Sheet3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38">
          <cell r="D38" t="str">
            <v>KULKARNI SAKSHI SHRIKANT</v>
          </cell>
        </row>
        <row r="42">
          <cell r="D42" t="str">
            <v>MALI SUJATA JOTIRAM</v>
          </cell>
        </row>
        <row r="54">
          <cell r="D54" t="str">
            <v>PAKHARE NEHA SIDRAM</v>
          </cell>
        </row>
        <row r="63">
          <cell r="D63" t="str">
            <v>PATIL DNYANESHVARI NIVRUTTI</v>
          </cell>
        </row>
        <row r="67">
          <cell r="D67" t="str">
            <v>SHEWALE PREETI DAYANAND</v>
          </cell>
        </row>
        <row r="83">
          <cell r="D83" t="str">
            <v>BHARTI PRATIKSHA NAMDEV</v>
          </cell>
        </row>
        <row r="87">
          <cell r="D87" t="str">
            <v>BIDWE KRANTI BHASKAR</v>
          </cell>
        </row>
        <row r="91">
          <cell r="D91" t="str">
            <v>DANE  ANITA ANKUSH</v>
          </cell>
        </row>
        <row r="95">
          <cell r="D95" t="str">
            <v>FUTANE NIKITA GOVIND</v>
          </cell>
        </row>
        <row r="123">
          <cell r="D123" t="str">
            <v>NADE JYOTI PRAKASH</v>
          </cell>
        </row>
        <row r="139">
          <cell r="D139" t="str">
            <v>PIMPARE YOGITA SUBHASH</v>
          </cell>
        </row>
        <row r="163">
          <cell r="D163" t="str">
            <v>SINDH ALIMOON RASHID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3"/>
  <sheetViews>
    <sheetView tabSelected="1" topLeftCell="A217" zoomScale="85" zoomScaleNormal="85" workbookViewId="0">
      <selection activeCell="U193" sqref="U193"/>
    </sheetView>
  </sheetViews>
  <sheetFormatPr defaultColWidth="9.01171875" defaultRowHeight="15" x14ac:dyDescent="0.2"/>
  <cols>
    <col min="1" max="2" width="9.01171875" hidden="1" customWidth="1"/>
    <col min="3" max="3" width="36.05078125" hidden="1" customWidth="1"/>
    <col min="4" max="4" width="15.46875" style="2" hidden="1" customWidth="1"/>
    <col min="5" max="5" width="18.6953125" style="2" hidden="1" customWidth="1"/>
    <col min="6" max="6" width="32.8203125" style="3" customWidth="1"/>
    <col min="7" max="7" width="8.875" style="3" customWidth="1"/>
    <col min="8" max="9" width="8.875" style="4" customWidth="1"/>
    <col min="10" max="11" width="8.875" style="5" customWidth="1"/>
    <col min="12" max="13" width="6.9921875" style="6" customWidth="1"/>
    <col min="14" max="15" width="6.9921875" style="7" customWidth="1"/>
    <col min="16" max="17" width="6.9921875" style="8" customWidth="1"/>
    <col min="18" max="19" width="6.9921875" style="4" customWidth="1"/>
    <col min="20" max="21" width="6.9921875" style="9" customWidth="1"/>
    <col min="22" max="22" width="6.9921875" style="5" customWidth="1"/>
    <col min="23" max="23" width="6.9921875" style="10" customWidth="1"/>
    <col min="24" max="24" width="6.9921875" style="7" customWidth="1"/>
    <col min="25" max="25" width="6.9921875" style="11" customWidth="1"/>
  </cols>
  <sheetData>
    <row r="1" spans="3:28" ht="25.5" x14ac:dyDescent="0.35"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3:28" s="1" customFormat="1" ht="17.25" customHeight="1" x14ac:dyDescent="0.25">
      <c r="F2" s="12" t="s">
        <v>1</v>
      </c>
      <c r="G2" s="13" t="s">
        <v>2</v>
      </c>
      <c r="H2" s="13" t="s">
        <v>3</v>
      </c>
      <c r="I2" s="25" t="s">
        <v>4</v>
      </c>
      <c r="J2" s="25" t="s">
        <v>5</v>
      </c>
      <c r="K2" s="26" t="s">
        <v>6</v>
      </c>
      <c r="L2" s="26" t="s">
        <v>7</v>
      </c>
      <c r="M2" s="27" t="s">
        <v>8</v>
      </c>
      <c r="N2" s="27" t="s">
        <v>8</v>
      </c>
      <c r="O2" s="28" t="s">
        <v>9</v>
      </c>
      <c r="P2" s="28" t="s">
        <v>9</v>
      </c>
      <c r="Q2" s="49" t="s">
        <v>10</v>
      </c>
      <c r="R2" s="49" t="s">
        <v>10</v>
      </c>
      <c r="S2" s="50" t="s">
        <v>11</v>
      </c>
      <c r="T2" s="50" t="s">
        <v>11</v>
      </c>
      <c r="U2" s="26" t="s">
        <v>12</v>
      </c>
      <c r="V2" s="26" t="s">
        <v>12</v>
      </c>
      <c r="W2" s="51" t="s">
        <v>13</v>
      </c>
      <c r="X2" s="51" t="s">
        <v>13</v>
      </c>
      <c r="Y2" s="27" t="s">
        <v>14</v>
      </c>
      <c r="Z2" s="55" t="s">
        <v>15</v>
      </c>
      <c r="AA2" s="49" t="s">
        <v>16</v>
      </c>
      <c r="AB2" s="56" t="s">
        <v>17</v>
      </c>
    </row>
    <row r="3" spans="3:28" ht="17.25" customHeight="1" x14ac:dyDescent="0.2">
      <c r="F3" s="14"/>
      <c r="G3" s="15"/>
      <c r="H3" s="15"/>
      <c r="I3" s="29"/>
      <c r="J3" s="29"/>
      <c r="K3" s="30"/>
      <c r="L3" s="30"/>
      <c r="M3" s="31"/>
      <c r="N3" s="31"/>
      <c r="O3" s="32"/>
      <c r="P3" s="32"/>
      <c r="Q3" s="52"/>
      <c r="R3" s="52"/>
      <c r="S3" s="24"/>
      <c r="T3" s="24"/>
      <c r="U3" s="30"/>
      <c r="V3" s="30"/>
      <c r="W3" s="53"/>
      <c r="X3" s="53"/>
      <c r="Y3" s="31"/>
      <c r="Z3" s="57"/>
      <c r="AA3" s="52"/>
      <c r="AB3" s="58"/>
    </row>
    <row r="4" spans="3:28" ht="17.25" customHeight="1" x14ac:dyDescent="0.2">
      <c r="F4" s="14" t="s">
        <v>18</v>
      </c>
      <c r="G4" s="15">
        <v>30</v>
      </c>
      <c r="H4" s="15">
        <v>38</v>
      </c>
      <c r="I4" s="29"/>
      <c r="J4" s="29"/>
      <c r="K4" s="30">
        <v>46</v>
      </c>
      <c r="L4" s="30">
        <v>48</v>
      </c>
      <c r="M4" s="31"/>
      <c r="N4" s="31"/>
      <c r="O4" s="32"/>
      <c r="P4" s="32"/>
      <c r="Q4" s="52"/>
      <c r="R4" s="52"/>
      <c r="S4" s="24"/>
      <c r="T4" s="24"/>
      <c r="U4" s="30"/>
      <c r="V4" s="30"/>
      <c r="W4" s="53">
        <v>68</v>
      </c>
      <c r="X4" s="53">
        <v>75</v>
      </c>
      <c r="Y4" s="31">
        <v>38</v>
      </c>
      <c r="Z4" s="57">
        <v>648</v>
      </c>
      <c r="AA4" s="52">
        <f>Z4*100/1000</f>
        <v>64.8</v>
      </c>
      <c r="AB4" s="58" t="s">
        <v>19</v>
      </c>
    </row>
    <row r="5" spans="3:28" ht="17.25" customHeight="1" x14ac:dyDescent="0.2">
      <c r="F5" s="14" t="s">
        <v>20</v>
      </c>
      <c r="G5" s="15">
        <v>42</v>
      </c>
      <c r="H5" s="15">
        <v>40</v>
      </c>
      <c r="I5" s="29">
        <v>42</v>
      </c>
      <c r="J5" s="29">
        <v>51</v>
      </c>
      <c r="K5" s="30">
        <v>51</v>
      </c>
      <c r="L5" s="30">
        <v>47</v>
      </c>
      <c r="M5" s="31"/>
      <c r="N5" s="31"/>
      <c r="O5" s="32"/>
      <c r="P5" s="32"/>
      <c r="Q5" s="52"/>
      <c r="R5" s="52"/>
      <c r="S5" s="24"/>
      <c r="T5" s="24"/>
      <c r="U5" s="30"/>
      <c r="V5" s="30"/>
      <c r="W5" s="53"/>
      <c r="X5" s="53"/>
      <c r="Y5" s="31">
        <v>43</v>
      </c>
      <c r="Z5" s="57">
        <v>651</v>
      </c>
      <c r="AA5" s="52">
        <f t="shared" ref="AA5:AA37" si="0">Z5*100/1000</f>
        <v>65.099999999999994</v>
      </c>
      <c r="AB5" s="58" t="s">
        <v>19</v>
      </c>
    </row>
    <row r="6" spans="3:28" ht="17.25" customHeight="1" x14ac:dyDescent="0.2">
      <c r="F6" s="14" t="s">
        <v>21</v>
      </c>
      <c r="G6" s="15">
        <v>40</v>
      </c>
      <c r="H6" s="15">
        <v>53</v>
      </c>
      <c r="I6" s="29"/>
      <c r="J6" s="29"/>
      <c r="K6" s="30">
        <v>48</v>
      </c>
      <c r="L6" s="30">
        <v>46</v>
      </c>
      <c r="M6" s="31"/>
      <c r="N6" s="31"/>
      <c r="O6" s="32"/>
      <c r="P6" s="32"/>
      <c r="Q6" s="52"/>
      <c r="R6" s="52"/>
      <c r="S6" s="24">
        <v>40</v>
      </c>
      <c r="T6" s="24">
        <v>45</v>
      </c>
      <c r="U6" s="30"/>
      <c r="V6" s="30"/>
      <c r="W6" s="53"/>
      <c r="X6" s="53"/>
      <c r="Y6" s="31">
        <v>39</v>
      </c>
      <c r="Z6" s="57">
        <v>675</v>
      </c>
      <c r="AA6" s="52">
        <f t="shared" si="0"/>
        <v>67.5</v>
      </c>
      <c r="AB6" s="58" t="s">
        <v>19</v>
      </c>
    </row>
    <row r="7" spans="3:28" ht="17.25" customHeight="1" x14ac:dyDescent="0.2">
      <c r="F7" s="14" t="s">
        <v>22</v>
      </c>
      <c r="G7" s="15">
        <v>30</v>
      </c>
      <c r="H7" s="15">
        <v>32</v>
      </c>
      <c r="I7" s="29"/>
      <c r="J7" s="29"/>
      <c r="K7" s="30"/>
      <c r="L7" s="30"/>
      <c r="M7" s="31"/>
      <c r="N7" s="31"/>
      <c r="O7" s="32"/>
      <c r="P7" s="32"/>
      <c r="Q7" s="52">
        <v>53</v>
      </c>
      <c r="R7" s="52">
        <v>30</v>
      </c>
      <c r="S7" s="24"/>
      <c r="T7" s="24"/>
      <c r="U7" s="30"/>
      <c r="V7" s="30"/>
      <c r="W7" s="53">
        <v>89</v>
      </c>
      <c r="X7" s="53">
        <v>88</v>
      </c>
      <c r="Y7" s="31">
        <v>42</v>
      </c>
      <c r="Z7" s="57">
        <v>676</v>
      </c>
      <c r="AA7" s="52">
        <f t="shared" si="0"/>
        <v>67.599999999999994</v>
      </c>
      <c r="AB7" s="58" t="s">
        <v>19</v>
      </c>
    </row>
    <row r="8" spans="3:28" ht="17.25" customHeight="1" x14ac:dyDescent="0.2">
      <c r="F8" s="14" t="s">
        <v>23</v>
      </c>
      <c r="G8" s="15">
        <v>37</v>
      </c>
      <c r="H8" s="15">
        <v>35</v>
      </c>
      <c r="I8" s="29"/>
      <c r="J8" s="29"/>
      <c r="K8" s="30"/>
      <c r="L8" s="30"/>
      <c r="M8" s="31"/>
      <c r="N8" s="31"/>
      <c r="O8" s="32"/>
      <c r="P8" s="32"/>
      <c r="Q8" s="52">
        <v>48</v>
      </c>
      <c r="R8" s="52">
        <v>52</v>
      </c>
      <c r="S8" s="24">
        <v>45</v>
      </c>
      <c r="T8" s="24">
        <v>50</v>
      </c>
      <c r="U8" s="30"/>
      <c r="V8" s="30"/>
      <c r="W8" s="53"/>
      <c r="X8" s="53"/>
      <c r="Y8" s="31">
        <v>45</v>
      </c>
      <c r="Z8" s="57">
        <v>697</v>
      </c>
      <c r="AA8" s="52">
        <f t="shared" si="0"/>
        <v>69.7</v>
      </c>
      <c r="AB8" s="58" t="s">
        <v>19</v>
      </c>
    </row>
    <row r="9" spans="3:28" ht="17.25" customHeight="1" x14ac:dyDescent="0.2">
      <c r="F9" s="14" t="s">
        <v>24</v>
      </c>
      <c r="G9" s="15">
        <v>40</v>
      </c>
      <c r="H9" s="15">
        <v>49</v>
      </c>
      <c r="I9" s="29"/>
      <c r="J9" s="29"/>
      <c r="K9" s="30"/>
      <c r="L9" s="30"/>
      <c r="M9" s="31"/>
      <c r="N9" s="31"/>
      <c r="O9" s="32"/>
      <c r="P9" s="32"/>
      <c r="Q9" s="52">
        <v>45</v>
      </c>
      <c r="R9" s="52">
        <v>60</v>
      </c>
      <c r="S9" s="24"/>
      <c r="T9" s="24"/>
      <c r="U9" s="30">
        <v>53</v>
      </c>
      <c r="V9" s="30">
        <v>54</v>
      </c>
      <c r="W9" s="53"/>
      <c r="X9" s="53"/>
      <c r="Y9" s="31">
        <v>41</v>
      </c>
      <c r="Z9" s="57">
        <v>735</v>
      </c>
      <c r="AA9" s="52">
        <f t="shared" si="0"/>
        <v>73.5</v>
      </c>
      <c r="AB9" s="58" t="s">
        <v>19</v>
      </c>
    </row>
    <row r="10" spans="3:28" ht="17.25" customHeight="1" x14ac:dyDescent="0.2">
      <c r="F10" s="14" t="s">
        <v>25</v>
      </c>
      <c r="G10" s="15"/>
      <c r="H10" s="15"/>
      <c r="I10" s="29"/>
      <c r="J10" s="29"/>
      <c r="K10" s="30">
        <v>40</v>
      </c>
      <c r="L10" s="30">
        <v>37</v>
      </c>
      <c r="M10" s="31"/>
      <c r="N10" s="31"/>
      <c r="O10" s="32">
        <v>36</v>
      </c>
      <c r="P10" s="32">
        <v>46</v>
      </c>
      <c r="Q10" s="52"/>
      <c r="R10" s="52"/>
      <c r="S10" s="24"/>
      <c r="T10" s="24"/>
      <c r="U10" s="30"/>
      <c r="V10" s="30"/>
      <c r="W10" s="53">
        <v>59</v>
      </c>
      <c r="X10" s="53">
        <v>76</v>
      </c>
      <c r="Y10" s="31">
        <v>41</v>
      </c>
      <c r="Z10" s="57">
        <v>626</v>
      </c>
      <c r="AA10" s="52">
        <f t="shared" si="0"/>
        <v>62.6</v>
      </c>
      <c r="AB10" s="58" t="s">
        <v>19</v>
      </c>
    </row>
    <row r="11" spans="3:28" ht="17.25" customHeight="1" x14ac:dyDescent="0.2">
      <c r="F11" s="14" t="s">
        <v>26</v>
      </c>
      <c r="G11" s="15"/>
      <c r="H11" s="15"/>
      <c r="I11" s="29"/>
      <c r="J11" s="29"/>
      <c r="K11" s="30">
        <v>52</v>
      </c>
      <c r="L11" s="30">
        <v>47</v>
      </c>
      <c r="M11" s="31"/>
      <c r="N11" s="31"/>
      <c r="O11" s="32">
        <v>36</v>
      </c>
      <c r="P11" s="32">
        <v>49</v>
      </c>
      <c r="Q11" s="52"/>
      <c r="R11" s="52"/>
      <c r="S11" s="24"/>
      <c r="T11" s="24"/>
      <c r="U11" s="30"/>
      <c r="V11" s="30"/>
      <c r="W11" s="53">
        <v>82</v>
      </c>
      <c r="X11" s="53">
        <v>87</v>
      </c>
      <c r="Y11" s="31">
        <v>44</v>
      </c>
      <c r="Z11" s="57">
        <v>706</v>
      </c>
      <c r="AA11" s="52">
        <f t="shared" si="0"/>
        <v>70.599999999999994</v>
      </c>
      <c r="AB11" s="58" t="s">
        <v>19</v>
      </c>
    </row>
    <row r="12" spans="3:28" ht="17.25" customHeight="1" x14ac:dyDescent="0.2">
      <c r="F12" s="14" t="s">
        <v>27</v>
      </c>
      <c r="G12" s="15"/>
      <c r="H12" s="15"/>
      <c r="I12" s="29"/>
      <c r="J12" s="29"/>
      <c r="K12" s="30"/>
      <c r="L12" s="30"/>
      <c r="M12" s="31"/>
      <c r="N12" s="31"/>
      <c r="O12" s="32">
        <v>40</v>
      </c>
      <c r="P12" s="32">
        <v>58</v>
      </c>
      <c r="Q12" s="52"/>
      <c r="R12" s="52"/>
      <c r="S12" s="24">
        <v>44</v>
      </c>
      <c r="T12" s="24">
        <v>55</v>
      </c>
      <c r="U12" s="30">
        <v>55</v>
      </c>
      <c r="V12" s="30">
        <v>52</v>
      </c>
      <c r="W12" s="53"/>
      <c r="X12" s="53"/>
      <c r="Y12" s="31">
        <v>43</v>
      </c>
      <c r="Z12" s="57">
        <v>693</v>
      </c>
      <c r="AA12" s="52">
        <f t="shared" si="0"/>
        <v>69.3</v>
      </c>
      <c r="AB12" s="58" t="s">
        <v>19</v>
      </c>
    </row>
    <row r="13" spans="3:28" ht="17.25" customHeight="1" x14ac:dyDescent="0.2">
      <c r="F13" s="14" t="s">
        <v>28</v>
      </c>
      <c r="G13" s="15"/>
      <c r="H13" s="15"/>
      <c r="I13" s="29"/>
      <c r="J13" s="29"/>
      <c r="K13" s="30"/>
      <c r="L13" s="30"/>
      <c r="M13" s="31"/>
      <c r="N13" s="31"/>
      <c r="O13" s="32">
        <v>35</v>
      </c>
      <c r="P13" s="32">
        <v>45</v>
      </c>
      <c r="Q13" s="52">
        <v>50</v>
      </c>
      <c r="R13" s="52">
        <v>45</v>
      </c>
      <c r="S13" s="24"/>
      <c r="T13" s="24"/>
      <c r="U13" s="30"/>
      <c r="V13" s="30"/>
      <c r="W13" s="53">
        <v>78</v>
      </c>
      <c r="X13" s="53">
        <v>79</v>
      </c>
      <c r="Y13" s="31">
        <v>44</v>
      </c>
      <c r="Z13" s="57">
        <v>667</v>
      </c>
      <c r="AA13" s="52">
        <f t="shared" si="0"/>
        <v>66.7</v>
      </c>
      <c r="AB13" s="58" t="s">
        <v>19</v>
      </c>
    </row>
    <row r="14" spans="3:28" ht="17.25" customHeight="1" x14ac:dyDescent="0.2">
      <c r="F14" s="14" t="s">
        <v>29</v>
      </c>
      <c r="G14" s="15"/>
      <c r="H14" s="15"/>
      <c r="I14" s="29"/>
      <c r="J14" s="29"/>
      <c r="K14" s="30"/>
      <c r="L14" s="30"/>
      <c r="M14" s="31"/>
      <c r="N14" s="31"/>
      <c r="O14" s="32">
        <v>32</v>
      </c>
      <c r="P14" s="32">
        <v>44</v>
      </c>
      <c r="Q14" s="52">
        <v>48</v>
      </c>
      <c r="R14" s="52">
        <v>34</v>
      </c>
      <c r="S14" s="24"/>
      <c r="T14" s="24"/>
      <c r="U14" s="30"/>
      <c r="V14" s="30"/>
      <c r="W14" s="53">
        <v>80</v>
      </c>
      <c r="X14" s="53">
        <v>80</v>
      </c>
      <c r="Y14" s="31">
        <v>44</v>
      </c>
      <c r="Z14" s="57">
        <v>650</v>
      </c>
      <c r="AA14" s="52">
        <f t="shared" si="0"/>
        <v>65</v>
      </c>
      <c r="AB14" s="58" t="s">
        <v>19</v>
      </c>
    </row>
    <row r="15" spans="3:28" ht="17.25" customHeight="1" x14ac:dyDescent="0.2">
      <c r="F15" s="14" t="s">
        <v>30</v>
      </c>
      <c r="G15" s="15"/>
      <c r="H15" s="15"/>
      <c r="I15" s="29"/>
      <c r="J15" s="29"/>
      <c r="K15" s="30"/>
      <c r="L15" s="30"/>
      <c r="M15" s="31"/>
      <c r="N15" s="31"/>
      <c r="O15" s="32">
        <v>48</v>
      </c>
      <c r="P15" s="32">
        <v>52</v>
      </c>
      <c r="Q15" s="52">
        <v>35</v>
      </c>
      <c r="R15" s="52">
        <v>44</v>
      </c>
      <c r="S15" s="24"/>
      <c r="T15" s="24"/>
      <c r="U15" s="30">
        <v>50</v>
      </c>
      <c r="V15" s="30">
        <v>53</v>
      </c>
      <c r="W15" s="53"/>
      <c r="X15" s="53"/>
      <c r="Y15" s="31">
        <v>44</v>
      </c>
      <c r="Z15" s="57">
        <v>663</v>
      </c>
      <c r="AA15" s="52">
        <f t="shared" si="0"/>
        <v>66.3</v>
      </c>
      <c r="AB15" s="58" t="s">
        <v>19</v>
      </c>
    </row>
    <row r="16" spans="3:28" ht="17.25" customHeight="1" x14ac:dyDescent="0.2">
      <c r="F16" s="14" t="s">
        <v>31</v>
      </c>
      <c r="G16" s="15"/>
      <c r="H16" s="15"/>
      <c r="I16" s="29"/>
      <c r="J16" s="29"/>
      <c r="K16" s="30"/>
      <c r="L16" s="30"/>
      <c r="M16" s="31"/>
      <c r="N16" s="31"/>
      <c r="O16" s="32">
        <v>42</v>
      </c>
      <c r="P16" s="32">
        <v>46</v>
      </c>
      <c r="Q16" s="52">
        <v>37</v>
      </c>
      <c r="R16" s="52">
        <v>56</v>
      </c>
      <c r="S16" s="24"/>
      <c r="T16" s="24"/>
      <c r="U16" s="30">
        <v>50</v>
      </c>
      <c r="V16" s="30">
        <v>56</v>
      </c>
      <c r="W16" s="53"/>
      <c r="X16" s="53"/>
      <c r="Y16" s="31">
        <v>41</v>
      </c>
      <c r="Z16" s="57">
        <v>684</v>
      </c>
      <c r="AA16" s="52">
        <f t="shared" si="0"/>
        <v>68.400000000000006</v>
      </c>
      <c r="AB16" s="58" t="s">
        <v>19</v>
      </c>
    </row>
    <row r="17" spans="6:28" ht="17.25" customHeight="1" x14ac:dyDescent="0.2">
      <c r="F17" s="14" t="s">
        <v>32</v>
      </c>
      <c r="G17" s="15"/>
      <c r="H17" s="15"/>
      <c r="I17" s="29">
        <v>31</v>
      </c>
      <c r="J17" s="29">
        <v>37</v>
      </c>
      <c r="K17" s="30">
        <v>47</v>
      </c>
      <c r="L17" s="30">
        <v>39</v>
      </c>
      <c r="M17" s="31"/>
      <c r="N17" s="31"/>
      <c r="O17" s="32"/>
      <c r="P17" s="32"/>
      <c r="Q17" s="52"/>
      <c r="R17" s="52"/>
      <c r="S17" s="24">
        <v>40</v>
      </c>
      <c r="T17" s="24">
        <v>42</v>
      </c>
      <c r="U17" s="30"/>
      <c r="V17" s="30"/>
      <c r="W17" s="53"/>
      <c r="X17" s="53"/>
      <c r="Y17" s="31">
        <v>41</v>
      </c>
      <c r="Z17" s="57">
        <v>609</v>
      </c>
      <c r="AA17" s="52">
        <f t="shared" si="0"/>
        <v>60.9</v>
      </c>
      <c r="AB17" s="58" t="s">
        <v>19</v>
      </c>
    </row>
    <row r="18" spans="6:28" ht="17.25" customHeight="1" x14ac:dyDescent="0.2">
      <c r="F18" s="14" t="s">
        <v>33</v>
      </c>
      <c r="G18" s="15"/>
      <c r="H18" s="15"/>
      <c r="I18" s="29">
        <v>43</v>
      </c>
      <c r="J18" s="29">
        <v>47</v>
      </c>
      <c r="K18" s="30">
        <v>49</v>
      </c>
      <c r="L18" s="30">
        <v>50</v>
      </c>
      <c r="M18" s="31"/>
      <c r="N18" s="31"/>
      <c r="O18" s="32"/>
      <c r="P18" s="32"/>
      <c r="Q18" s="52"/>
      <c r="R18" s="52"/>
      <c r="S18" s="24">
        <v>43</v>
      </c>
      <c r="T18" s="24">
        <v>51</v>
      </c>
      <c r="U18" s="30"/>
      <c r="V18" s="30"/>
      <c r="W18" s="53"/>
      <c r="X18" s="53"/>
      <c r="Y18" s="31">
        <v>43</v>
      </c>
      <c r="Z18" s="57">
        <v>659</v>
      </c>
      <c r="AA18" s="52">
        <f t="shared" si="0"/>
        <v>65.900000000000006</v>
      </c>
      <c r="AB18" s="58" t="s">
        <v>19</v>
      </c>
    </row>
    <row r="19" spans="6:28" ht="17.25" customHeight="1" x14ac:dyDescent="0.2">
      <c r="F19" s="14" t="s">
        <v>34</v>
      </c>
      <c r="G19" s="15"/>
      <c r="H19" s="15"/>
      <c r="I19" s="29">
        <v>50</v>
      </c>
      <c r="J19" s="29">
        <v>43</v>
      </c>
      <c r="K19" s="30">
        <v>60</v>
      </c>
      <c r="L19" s="30">
        <v>46</v>
      </c>
      <c r="M19" s="31"/>
      <c r="N19" s="31"/>
      <c r="O19" s="32"/>
      <c r="P19" s="32"/>
      <c r="Q19" s="52"/>
      <c r="R19" s="52"/>
      <c r="S19" s="24">
        <v>54</v>
      </c>
      <c r="T19" s="24">
        <v>53</v>
      </c>
      <c r="U19" s="30"/>
      <c r="V19" s="30"/>
      <c r="W19" s="53"/>
      <c r="X19" s="53"/>
      <c r="Y19" s="31">
        <v>45</v>
      </c>
      <c r="Z19" s="57">
        <v>701</v>
      </c>
      <c r="AA19" s="52">
        <f t="shared" si="0"/>
        <v>70.099999999999994</v>
      </c>
      <c r="AB19" s="58" t="s">
        <v>19</v>
      </c>
    </row>
    <row r="20" spans="6:28" ht="17.25" customHeight="1" x14ac:dyDescent="0.2">
      <c r="F20" s="14" t="s">
        <v>35</v>
      </c>
      <c r="G20" s="15"/>
      <c r="H20" s="15"/>
      <c r="I20" s="29">
        <v>30</v>
      </c>
      <c r="J20" s="29">
        <v>42</v>
      </c>
      <c r="K20" s="30"/>
      <c r="L20" s="30"/>
      <c r="M20" s="31"/>
      <c r="N20" s="31"/>
      <c r="O20" s="32"/>
      <c r="P20" s="32"/>
      <c r="Q20" s="52"/>
      <c r="R20" s="52"/>
      <c r="S20" s="24"/>
      <c r="T20" s="24"/>
      <c r="U20" s="30">
        <v>40</v>
      </c>
      <c r="V20" s="30">
        <v>39</v>
      </c>
      <c r="W20" s="53">
        <v>69</v>
      </c>
      <c r="X20" s="53">
        <v>67</v>
      </c>
      <c r="Y20" s="31">
        <v>41</v>
      </c>
      <c r="Z20" s="57">
        <v>565</v>
      </c>
      <c r="AA20" s="52">
        <f t="shared" si="0"/>
        <v>56.5</v>
      </c>
      <c r="AB20" s="58" t="s">
        <v>19</v>
      </c>
    </row>
    <row r="21" spans="6:28" ht="17.25" customHeight="1" x14ac:dyDescent="0.2">
      <c r="F21" s="14" t="s">
        <v>36</v>
      </c>
      <c r="G21" s="15"/>
      <c r="H21" s="15"/>
      <c r="I21" s="29">
        <v>40</v>
      </c>
      <c r="J21" s="29">
        <v>37</v>
      </c>
      <c r="K21" s="30">
        <v>38</v>
      </c>
      <c r="L21" s="30">
        <v>40</v>
      </c>
      <c r="M21" s="31">
        <v>62</v>
      </c>
      <c r="N21" s="31">
        <v>40</v>
      </c>
      <c r="O21" s="32"/>
      <c r="P21" s="32"/>
      <c r="Q21" s="52"/>
      <c r="R21" s="52"/>
      <c r="S21" s="24"/>
      <c r="T21" s="24"/>
      <c r="U21" s="30"/>
      <c r="V21" s="30"/>
      <c r="W21" s="53"/>
      <c r="X21" s="53"/>
      <c r="Y21" s="31">
        <v>43</v>
      </c>
      <c r="Z21" s="57">
        <v>603</v>
      </c>
      <c r="AA21" s="52">
        <f t="shared" si="0"/>
        <v>60.3</v>
      </c>
      <c r="AB21" s="58" t="s">
        <v>19</v>
      </c>
    </row>
    <row r="22" spans="6:28" ht="17.25" customHeight="1" x14ac:dyDescent="0.2">
      <c r="F22" s="14" t="s">
        <v>37</v>
      </c>
      <c r="G22" s="15"/>
      <c r="H22" s="15"/>
      <c r="I22" s="29">
        <v>43</v>
      </c>
      <c r="J22" s="29">
        <v>43</v>
      </c>
      <c r="K22" s="30">
        <v>78</v>
      </c>
      <c r="L22" s="30">
        <v>82</v>
      </c>
      <c r="M22" s="31">
        <v>43</v>
      </c>
      <c r="N22" s="31">
        <v>33</v>
      </c>
      <c r="O22" s="32"/>
      <c r="P22" s="32"/>
      <c r="Q22" s="52"/>
      <c r="R22" s="52"/>
      <c r="S22" s="24"/>
      <c r="T22" s="24"/>
      <c r="U22" s="30"/>
      <c r="V22" s="30"/>
      <c r="W22" s="53"/>
      <c r="X22" s="53"/>
      <c r="Y22" s="31">
        <v>43</v>
      </c>
      <c r="Z22" s="57">
        <v>613</v>
      </c>
      <c r="AA22" s="52">
        <f t="shared" si="0"/>
        <v>61.3</v>
      </c>
      <c r="AB22" s="58" t="s">
        <v>19</v>
      </c>
    </row>
    <row r="23" spans="6:28" ht="17.25" customHeight="1" x14ac:dyDescent="0.2">
      <c r="F23" s="14" t="s">
        <v>38</v>
      </c>
      <c r="G23" s="15"/>
      <c r="H23" s="15"/>
      <c r="I23" s="29">
        <v>42</v>
      </c>
      <c r="J23" s="29">
        <v>43</v>
      </c>
      <c r="K23" s="30"/>
      <c r="L23" s="30"/>
      <c r="M23" s="31">
        <v>61</v>
      </c>
      <c r="N23" s="31">
        <v>36</v>
      </c>
      <c r="O23" s="32"/>
      <c r="P23" s="32"/>
      <c r="Q23" s="52"/>
      <c r="R23" s="52"/>
      <c r="S23" s="24">
        <v>47</v>
      </c>
      <c r="T23" s="24">
        <v>50</v>
      </c>
      <c r="U23" s="30"/>
      <c r="V23" s="30"/>
      <c r="W23" s="53"/>
      <c r="X23" s="53"/>
      <c r="Y23" s="31">
        <v>44</v>
      </c>
      <c r="Z23" s="57">
        <v>658</v>
      </c>
      <c r="AA23" s="52">
        <f t="shared" si="0"/>
        <v>65.8</v>
      </c>
      <c r="AB23" s="58" t="s">
        <v>19</v>
      </c>
    </row>
    <row r="24" spans="6:28" ht="17.25" customHeight="1" x14ac:dyDescent="0.2">
      <c r="F24" s="14" t="s">
        <v>39</v>
      </c>
      <c r="G24" s="15"/>
      <c r="H24" s="15"/>
      <c r="I24" s="29">
        <v>47</v>
      </c>
      <c r="J24" s="29">
        <v>51</v>
      </c>
      <c r="K24" s="30"/>
      <c r="L24" s="30"/>
      <c r="M24" s="31">
        <v>60</v>
      </c>
      <c r="N24" s="31">
        <v>41</v>
      </c>
      <c r="O24" s="32"/>
      <c r="P24" s="32"/>
      <c r="Q24" s="52"/>
      <c r="R24" s="52"/>
      <c r="S24" s="24">
        <v>51</v>
      </c>
      <c r="T24" s="24">
        <v>55</v>
      </c>
      <c r="U24" s="30"/>
      <c r="V24" s="30"/>
      <c r="W24" s="53"/>
      <c r="X24" s="53"/>
      <c r="Y24" s="31">
        <v>44</v>
      </c>
      <c r="Z24" s="57">
        <v>686</v>
      </c>
      <c r="AA24" s="52">
        <f t="shared" si="0"/>
        <v>68.599999999999994</v>
      </c>
      <c r="AB24" s="58" t="s">
        <v>19</v>
      </c>
    </row>
    <row r="25" spans="6:28" ht="17.25" customHeight="1" x14ac:dyDescent="0.2">
      <c r="F25" s="16" t="s">
        <v>40</v>
      </c>
      <c r="G25" s="15"/>
      <c r="H25" s="15"/>
      <c r="I25" s="29"/>
      <c r="J25" s="29"/>
      <c r="K25" s="30"/>
      <c r="L25" s="30"/>
      <c r="M25" s="31">
        <v>36</v>
      </c>
      <c r="N25" s="31">
        <v>30</v>
      </c>
      <c r="O25" s="32"/>
      <c r="P25" s="32"/>
      <c r="Q25" s="52"/>
      <c r="R25" s="52"/>
      <c r="S25" s="24"/>
      <c r="T25" s="24"/>
      <c r="U25" s="30">
        <v>40</v>
      </c>
      <c r="V25" s="30">
        <v>39</v>
      </c>
      <c r="W25" s="53">
        <v>73</v>
      </c>
      <c r="X25" s="53">
        <v>70</v>
      </c>
      <c r="Y25" s="31">
        <v>42</v>
      </c>
      <c r="Z25" s="57">
        <v>619</v>
      </c>
      <c r="AA25" s="52">
        <f t="shared" si="0"/>
        <v>61.9</v>
      </c>
      <c r="AB25" s="58" t="s">
        <v>19</v>
      </c>
    </row>
    <row r="26" spans="6:28" ht="17.25" customHeight="1" x14ac:dyDescent="0.2">
      <c r="F26" s="16" t="s">
        <v>41</v>
      </c>
      <c r="G26" s="15"/>
      <c r="H26" s="15"/>
      <c r="I26" s="29"/>
      <c r="J26" s="29"/>
      <c r="K26" s="30"/>
      <c r="L26" s="30"/>
      <c r="M26" s="31">
        <v>35</v>
      </c>
      <c r="N26" s="31">
        <v>30</v>
      </c>
      <c r="O26" s="32"/>
      <c r="P26" s="32"/>
      <c r="Q26" s="52"/>
      <c r="R26" s="52"/>
      <c r="S26" s="24"/>
      <c r="T26" s="24"/>
      <c r="U26" s="30">
        <v>39</v>
      </c>
      <c r="V26" s="30">
        <v>38</v>
      </c>
      <c r="W26" s="53">
        <v>70</v>
      </c>
      <c r="X26" s="53">
        <v>63</v>
      </c>
      <c r="Y26" s="31">
        <v>42</v>
      </c>
      <c r="Z26" s="57">
        <v>593</v>
      </c>
      <c r="AA26" s="52">
        <f t="shared" si="0"/>
        <v>59.3</v>
      </c>
      <c r="AB26" s="58" t="s">
        <v>19</v>
      </c>
    </row>
    <row r="27" spans="6:28" ht="17.25" customHeight="1" x14ac:dyDescent="0.2">
      <c r="F27" s="16" t="s">
        <v>42</v>
      </c>
      <c r="G27" s="15"/>
      <c r="H27" s="15"/>
      <c r="I27" s="29"/>
      <c r="J27" s="29"/>
      <c r="K27" s="30"/>
      <c r="L27" s="30"/>
      <c r="M27" s="31">
        <v>47</v>
      </c>
      <c r="N27" s="31">
        <v>34</v>
      </c>
      <c r="O27" s="32"/>
      <c r="P27" s="32"/>
      <c r="Q27" s="52">
        <v>41</v>
      </c>
      <c r="R27" s="52">
        <v>38</v>
      </c>
      <c r="S27" s="24"/>
      <c r="T27" s="24"/>
      <c r="U27" s="30"/>
      <c r="V27" s="30"/>
      <c r="W27" s="53">
        <v>72</v>
      </c>
      <c r="X27" s="53">
        <v>82</v>
      </c>
      <c r="Y27" s="31">
        <v>46</v>
      </c>
      <c r="Z27" s="57">
        <v>634</v>
      </c>
      <c r="AA27" s="52">
        <f t="shared" si="0"/>
        <v>63.4</v>
      </c>
      <c r="AB27" s="58" t="s">
        <v>19</v>
      </c>
    </row>
    <row r="28" spans="6:28" ht="17.25" customHeight="1" x14ac:dyDescent="0.2">
      <c r="F28" s="16" t="s">
        <v>43</v>
      </c>
      <c r="G28" s="15"/>
      <c r="H28" s="15"/>
      <c r="I28" s="29"/>
      <c r="J28" s="29"/>
      <c r="K28" s="30"/>
      <c r="L28" s="30"/>
      <c r="M28" s="31">
        <v>45</v>
      </c>
      <c r="N28" s="31">
        <v>30</v>
      </c>
      <c r="O28" s="32"/>
      <c r="P28" s="32"/>
      <c r="Q28" s="52">
        <v>32</v>
      </c>
      <c r="R28" s="52">
        <v>33</v>
      </c>
      <c r="S28" s="24"/>
      <c r="T28" s="24"/>
      <c r="U28" s="30"/>
      <c r="V28" s="30"/>
      <c r="W28" s="53">
        <v>81</v>
      </c>
      <c r="X28" s="53">
        <v>81</v>
      </c>
      <c r="Y28" s="31">
        <v>46</v>
      </c>
      <c r="Z28" s="57">
        <v>676</v>
      </c>
      <c r="AA28" s="52">
        <f t="shared" si="0"/>
        <v>67.599999999999994</v>
      </c>
      <c r="AB28" s="58" t="s">
        <v>19</v>
      </c>
    </row>
    <row r="29" spans="6:28" ht="17.25" customHeight="1" x14ac:dyDescent="0.2">
      <c r="F29" s="16" t="s">
        <v>44</v>
      </c>
      <c r="G29" s="15"/>
      <c r="H29" s="15"/>
      <c r="I29" s="29"/>
      <c r="J29" s="29"/>
      <c r="K29" s="30"/>
      <c r="L29" s="30"/>
      <c r="M29" s="31">
        <v>56</v>
      </c>
      <c r="N29" s="31">
        <v>30</v>
      </c>
      <c r="O29" s="32"/>
      <c r="P29" s="32"/>
      <c r="Q29" s="52">
        <v>45</v>
      </c>
      <c r="R29" s="52">
        <v>42</v>
      </c>
      <c r="S29" s="24"/>
      <c r="T29" s="24"/>
      <c r="U29" s="30"/>
      <c r="V29" s="30"/>
      <c r="W29" s="53">
        <v>83</v>
      </c>
      <c r="X29" s="53">
        <v>80</v>
      </c>
      <c r="Y29" s="31">
        <v>40</v>
      </c>
      <c r="Z29" s="57">
        <v>656</v>
      </c>
      <c r="AA29" s="52">
        <f t="shared" si="0"/>
        <v>65.599999999999994</v>
      </c>
      <c r="AB29" s="58" t="s">
        <v>19</v>
      </c>
    </row>
    <row r="30" spans="6:28" ht="17.25" customHeight="1" x14ac:dyDescent="0.2">
      <c r="F30" s="16" t="s">
        <v>45</v>
      </c>
      <c r="G30" s="15"/>
      <c r="H30" s="15"/>
      <c r="I30" s="29"/>
      <c r="J30" s="29"/>
      <c r="K30" s="30"/>
      <c r="L30" s="30"/>
      <c r="M30" s="31">
        <v>57</v>
      </c>
      <c r="N30" s="31">
        <v>34</v>
      </c>
      <c r="O30" s="32"/>
      <c r="P30" s="32"/>
      <c r="Q30" s="52">
        <v>44</v>
      </c>
      <c r="R30" s="52">
        <v>43</v>
      </c>
      <c r="S30" s="24"/>
      <c r="T30" s="24"/>
      <c r="U30" s="30"/>
      <c r="V30" s="30"/>
      <c r="W30" s="53">
        <v>92</v>
      </c>
      <c r="X30" s="53">
        <v>82</v>
      </c>
      <c r="Y30" s="31">
        <v>44</v>
      </c>
      <c r="Z30" s="57">
        <v>704</v>
      </c>
      <c r="AA30" s="52">
        <f t="shared" si="0"/>
        <v>70.400000000000006</v>
      </c>
      <c r="AB30" s="58" t="s">
        <v>19</v>
      </c>
    </row>
    <row r="31" spans="6:28" ht="17.25" customHeight="1" x14ac:dyDescent="0.2">
      <c r="F31" s="16" t="s">
        <v>46</v>
      </c>
      <c r="G31" s="15"/>
      <c r="H31" s="15"/>
      <c r="I31" s="29"/>
      <c r="J31" s="29"/>
      <c r="K31" s="30"/>
      <c r="L31" s="30"/>
      <c r="M31" s="31">
        <v>51</v>
      </c>
      <c r="N31" s="31">
        <v>31</v>
      </c>
      <c r="O31" s="32"/>
      <c r="P31" s="32"/>
      <c r="Q31" s="52">
        <v>34</v>
      </c>
      <c r="R31" s="52">
        <v>44</v>
      </c>
      <c r="S31" s="24"/>
      <c r="T31" s="24"/>
      <c r="U31" s="30"/>
      <c r="V31" s="30"/>
      <c r="W31" s="53">
        <v>76</v>
      </c>
      <c r="X31" s="53">
        <v>75</v>
      </c>
      <c r="Y31" s="31">
        <v>42</v>
      </c>
      <c r="Z31" s="57">
        <v>636</v>
      </c>
      <c r="AA31" s="52">
        <f t="shared" si="0"/>
        <v>63.6</v>
      </c>
      <c r="AB31" s="58" t="s">
        <v>19</v>
      </c>
    </row>
    <row r="32" spans="6:28" ht="17.25" customHeight="1" x14ac:dyDescent="0.2">
      <c r="F32" s="16" t="s">
        <v>47</v>
      </c>
      <c r="G32" s="15"/>
      <c r="H32" s="15"/>
      <c r="I32" s="29"/>
      <c r="J32" s="29"/>
      <c r="K32" s="30"/>
      <c r="L32" s="30"/>
      <c r="M32" s="31">
        <v>65</v>
      </c>
      <c r="N32" s="31">
        <v>40</v>
      </c>
      <c r="O32" s="32"/>
      <c r="P32" s="32"/>
      <c r="Q32" s="52">
        <v>43</v>
      </c>
      <c r="R32" s="52">
        <v>66</v>
      </c>
      <c r="S32" s="24">
        <v>49</v>
      </c>
      <c r="T32" s="24">
        <v>54</v>
      </c>
      <c r="U32" s="30"/>
      <c r="V32" s="30"/>
      <c r="W32" s="53"/>
      <c r="X32" s="53"/>
      <c r="Y32" s="31">
        <v>49</v>
      </c>
      <c r="Z32" s="57">
        <v>761</v>
      </c>
      <c r="AA32" s="52">
        <f t="shared" si="0"/>
        <v>76.099999999999994</v>
      </c>
      <c r="AB32" s="58" t="s">
        <v>48</v>
      </c>
    </row>
    <row r="33" spans="6:28" ht="17.25" customHeight="1" x14ac:dyDescent="0.2">
      <c r="F33" s="16" t="s">
        <v>49</v>
      </c>
      <c r="G33" s="15"/>
      <c r="H33" s="15"/>
      <c r="I33" s="29"/>
      <c r="J33" s="29"/>
      <c r="K33" s="30"/>
      <c r="L33" s="30"/>
      <c r="M33" s="31">
        <v>33</v>
      </c>
      <c r="N33" s="31">
        <v>30</v>
      </c>
      <c r="O33" s="32"/>
      <c r="P33" s="32"/>
      <c r="Q33" s="52">
        <v>36</v>
      </c>
      <c r="R33" s="52">
        <v>55</v>
      </c>
      <c r="S33" s="24"/>
      <c r="T33" s="24"/>
      <c r="U33" s="30">
        <v>43</v>
      </c>
      <c r="V33" s="30">
        <v>44</v>
      </c>
      <c r="W33" s="53"/>
      <c r="X33" s="53"/>
      <c r="Y33" s="31">
        <v>43</v>
      </c>
      <c r="Z33" s="57">
        <v>599</v>
      </c>
      <c r="AA33" s="52">
        <f t="shared" si="0"/>
        <v>59.9</v>
      </c>
      <c r="AB33" s="58" t="s">
        <v>19</v>
      </c>
    </row>
    <row r="34" spans="6:28" ht="17.25" customHeight="1" x14ac:dyDescent="0.2">
      <c r="F34" s="16" t="s">
        <v>50</v>
      </c>
      <c r="G34" s="15"/>
      <c r="H34" s="15"/>
      <c r="I34" s="29"/>
      <c r="J34" s="29"/>
      <c r="K34" s="30"/>
      <c r="L34" s="30"/>
      <c r="M34" s="31">
        <v>48</v>
      </c>
      <c r="N34" s="31">
        <v>30</v>
      </c>
      <c r="O34" s="32"/>
      <c r="P34" s="32"/>
      <c r="Q34" s="52">
        <v>36</v>
      </c>
      <c r="R34" s="52">
        <v>42</v>
      </c>
      <c r="S34" s="24"/>
      <c r="T34" s="24"/>
      <c r="U34" s="30">
        <v>56</v>
      </c>
      <c r="V34" s="30">
        <v>45</v>
      </c>
      <c r="W34" s="53"/>
      <c r="X34" s="53"/>
      <c r="Y34" s="31">
        <v>43</v>
      </c>
      <c r="Z34" s="57">
        <v>638</v>
      </c>
      <c r="AA34" s="52">
        <f t="shared" si="0"/>
        <v>63.8</v>
      </c>
      <c r="AB34" s="58" t="s">
        <v>19</v>
      </c>
    </row>
    <row r="35" spans="6:28" ht="17.25" customHeight="1" x14ac:dyDescent="0.2">
      <c r="F35" s="16" t="s">
        <v>51</v>
      </c>
      <c r="G35" s="15"/>
      <c r="H35" s="15"/>
      <c r="I35" s="29"/>
      <c r="J35" s="29"/>
      <c r="K35" s="30"/>
      <c r="L35" s="30"/>
      <c r="M35" s="31">
        <v>50</v>
      </c>
      <c r="N35" s="31">
        <v>30</v>
      </c>
      <c r="O35" s="32"/>
      <c r="P35" s="32"/>
      <c r="Q35" s="52">
        <v>32</v>
      </c>
      <c r="R35" s="52">
        <v>44</v>
      </c>
      <c r="S35" s="24"/>
      <c r="T35" s="24"/>
      <c r="U35" s="30">
        <v>48</v>
      </c>
      <c r="V35" s="30">
        <v>49</v>
      </c>
      <c r="W35" s="53"/>
      <c r="X35" s="53"/>
      <c r="Y35" s="31">
        <v>47</v>
      </c>
      <c r="Z35" s="57">
        <v>626</v>
      </c>
      <c r="AA35" s="52">
        <f t="shared" si="0"/>
        <v>62.6</v>
      </c>
      <c r="AB35" s="58" t="s">
        <v>19</v>
      </c>
    </row>
    <row r="36" spans="6:28" ht="17.25" customHeight="1" x14ac:dyDescent="0.2">
      <c r="F36" s="16" t="s">
        <v>52</v>
      </c>
      <c r="G36" s="15"/>
      <c r="H36" s="15"/>
      <c r="I36" s="29"/>
      <c r="J36" s="29"/>
      <c r="K36" s="30">
        <v>44</v>
      </c>
      <c r="L36" s="30">
        <v>39</v>
      </c>
      <c r="M36" s="31"/>
      <c r="N36" s="31"/>
      <c r="O36" s="32"/>
      <c r="P36" s="32"/>
      <c r="Q36" s="52">
        <v>35</v>
      </c>
      <c r="R36" s="52">
        <v>48</v>
      </c>
      <c r="S36" s="24">
        <v>39</v>
      </c>
      <c r="T36" s="24">
        <v>42</v>
      </c>
      <c r="U36" s="30"/>
      <c r="V36" s="30"/>
      <c r="W36" s="53"/>
      <c r="X36" s="53"/>
      <c r="Y36" s="31">
        <v>47</v>
      </c>
      <c r="Z36" s="57">
        <v>670</v>
      </c>
      <c r="AA36" s="52">
        <f t="shared" si="0"/>
        <v>67</v>
      </c>
      <c r="AB36" s="58" t="s">
        <v>19</v>
      </c>
    </row>
    <row r="37" spans="6:28" ht="17.25" customHeight="1" x14ac:dyDescent="0.2">
      <c r="F37" s="16" t="s">
        <v>53</v>
      </c>
      <c r="G37" s="15"/>
      <c r="H37" s="15"/>
      <c r="I37" s="29"/>
      <c r="J37" s="29"/>
      <c r="K37" s="30"/>
      <c r="L37" s="30"/>
      <c r="M37" s="31"/>
      <c r="N37" s="31"/>
      <c r="O37" s="32"/>
      <c r="P37" s="32"/>
      <c r="Q37" s="52">
        <v>37</v>
      </c>
      <c r="R37" s="52">
        <v>67</v>
      </c>
      <c r="S37" s="24"/>
      <c r="T37" s="24"/>
      <c r="U37" s="30">
        <v>68</v>
      </c>
      <c r="V37" s="30">
        <v>61</v>
      </c>
      <c r="W37" s="53">
        <v>93</v>
      </c>
      <c r="X37" s="53">
        <v>89</v>
      </c>
      <c r="Y37" s="31">
        <v>44</v>
      </c>
      <c r="Z37" s="57">
        <v>811</v>
      </c>
      <c r="AA37" s="52">
        <f t="shared" si="0"/>
        <v>81.099999999999994</v>
      </c>
      <c r="AB37" s="58" t="s">
        <v>48</v>
      </c>
    </row>
    <row r="38" spans="6:28" ht="17.25" customHeight="1" x14ac:dyDescent="0.2">
      <c r="F38" s="14"/>
      <c r="G38" s="15"/>
      <c r="H38" s="15"/>
      <c r="I38" s="29"/>
      <c r="J38" s="29"/>
      <c r="K38" s="30"/>
      <c r="L38" s="30"/>
      <c r="M38" s="31"/>
      <c r="N38" s="31"/>
      <c r="O38" s="32"/>
      <c r="P38" s="32"/>
      <c r="Q38" s="52"/>
      <c r="R38" s="52"/>
      <c r="S38" s="24"/>
      <c r="T38" s="24"/>
      <c r="U38" s="30"/>
      <c r="V38" s="30"/>
      <c r="W38" s="53"/>
      <c r="X38" s="53"/>
      <c r="Y38" s="31"/>
      <c r="Z38" s="57"/>
      <c r="AA38" s="52"/>
      <c r="AB38" s="58"/>
    </row>
    <row r="39" spans="6:28" ht="17.25" customHeight="1" x14ac:dyDescent="0.2">
      <c r="F39" s="17" t="s">
        <v>54</v>
      </c>
      <c r="G39" s="15"/>
      <c r="H39" s="15"/>
      <c r="I39" s="29"/>
      <c r="J39" s="29"/>
      <c r="K39" s="30"/>
      <c r="L39" s="30"/>
      <c r="M39" s="31"/>
      <c r="N39" s="31"/>
      <c r="O39" s="32"/>
      <c r="P39" s="32"/>
      <c r="Q39" s="52"/>
      <c r="R39" s="52"/>
      <c r="S39" s="24"/>
      <c r="T39" s="24"/>
      <c r="U39" s="30"/>
      <c r="V39" s="30"/>
      <c r="W39" s="53"/>
      <c r="X39" s="53"/>
      <c r="Y39" s="31"/>
      <c r="Z39" s="57"/>
      <c r="AA39" s="52"/>
      <c r="AB39" s="58"/>
    </row>
    <row r="40" spans="6:28" ht="17.25" customHeight="1" x14ac:dyDescent="0.2">
      <c r="F40" s="14"/>
      <c r="G40" s="15"/>
      <c r="H40" s="15"/>
      <c r="I40" s="29"/>
      <c r="J40" s="29"/>
      <c r="K40" s="30"/>
      <c r="L40" s="30"/>
      <c r="M40" s="31"/>
      <c r="N40" s="31"/>
      <c r="O40" s="32"/>
      <c r="P40" s="32"/>
      <c r="Q40" s="52"/>
      <c r="R40" s="52"/>
      <c r="S40" s="24"/>
      <c r="T40" s="24"/>
      <c r="U40" s="30"/>
      <c r="V40" s="30"/>
      <c r="W40" s="53"/>
      <c r="X40" s="53"/>
      <c r="Y40" s="31"/>
      <c r="Z40" s="57"/>
      <c r="AA40" s="52"/>
      <c r="AB40" s="58"/>
    </row>
    <row r="41" spans="6:28" ht="17.25" customHeight="1" x14ac:dyDescent="0.2">
      <c r="F41"/>
      <c r="G41" s="2"/>
      <c r="H41" s="2"/>
      <c r="I41" s="3"/>
      <c r="J41" s="3"/>
      <c r="K41" s="4"/>
      <c r="L41" s="4"/>
      <c r="M41" s="5"/>
      <c r="N41" s="5"/>
      <c r="O41" s="6"/>
      <c r="P41" s="6"/>
      <c r="Q41" s="7"/>
      <c r="R41" s="7"/>
      <c r="S41" s="8"/>
      <c r="T41" s="8"/>
      <c r="U41" s="4"/>
      <c r="V41" s="4"/>
      <c r="W41" s="9"/>
      <c r="X41" s="9"/>
      <c r="Y41" s="5"/>
      <c r="Z41" s="10"/>
      <c r="AA41" s="54"/>
      <c r="AB41" s="11"/>
    </row>
    <row r="42" spans="6:28" ht="17.25" customHeight="1" x14ac:dyDescent="0.2">
      <c r="F42"/>
      <c r="G42" s="2"/>
      <c r="H42" s="2"/>
      <c r="I42" s="97" t="s">
        <v>55</v>
      </c>
      <c r="J42" s="97"/>
      <c r="K42" s="8">
        <v>52</v>
      </c>
      <c r="L42" s="4"/>
      <c r="M42" s="5"/>
      <c r="N42" s="5"/>
      <c r="O42" s="6"/>
      <c r="P42" s="6"/>
      <c r="Q42" s="7"/>
      <c r="R42" s="7"/>
      <c r="S42" s="8"/>
      <c r="T42" s="8"/>
      <c r="U42" s="4"/>
      <c r="V42" s="4"/>
      <c r="W42" s="9"/>
      <c r="X42" s="9"/>
      <c r="Y42" s="5"/>
      <c r="Z42" s="10"/>
      <c r="AA42" s="54"/>
      <c r="AB42" s="11"/>
    </row>
    <row r="43" spans="6:28" ht="17.25" customHeight="1" x14ac:dyDescent="0.2">
      <c r="F43"/>
      <c r="G43" s="2"/>
      <c r="H43" s="2"/>
      <c r="I43" s="97" t="s">
        <v>56</v>
      </c>
      <c r="J43" s="97"/>
      <c r="K43" s="8">
        <v>34</v>
      </c>
      <c r="L43" s="4"/>
      <c r="M43" s="5"/>
      <c r="N43" s="5"/>
      <c r="O43" s="6"/>
      <c r="P43" s="6"/>
      <c r="Q43" s="7"/>
      <c r="R43" s="7"/>
      <c r="S43" s="8"/>
      <c r="T43" s="8"/>
      <c r="U43" s="4"/>
      <c r="V43" s="4"/>
      <c r="W43" s="9"/>
      <c r="X43" s="9"/>
      <c r="Y43" s="5"/>
      <c r="Z43" s="10"/>
      <c r="AA43" s="54"/>
      <c r="AB43" s="11"/>
    </row>
    <row r="44" spans="6:28" ht="17.25" customHeight="1" x14ac:dyDescent="0.2">
      <c r="F44"/>
      <c r="G44" s="2"/>
      <c r="H44" s="2"/>
      <c r="I44" s="97" t="s">
        <v>57</v>
      </c>
      <c r="J44" s="97"/>
      <c r="K44" s="8">
        <v>18</v>
      </c>
      <c r="L44" s="4"/>
      <c r="M44" s="5"/>
      <c r="N44" s="5"/>
      <c r="O44" s="6"/>
      <c r="P44" s="6"/>
      <c r="Q44" s="7"/>
      <c r="R44" s="7"/>
      <c r="S44" s="8"/>
      <c r="T44" s="8"/>
      <c r="U44" s="4"/>
      <c r="V44" s="4"/>
      <c r="W44" s="9"/>
      <c r="X44" s="9"/>
      <c r="Y44" s="5"/>
      <c r="Z44" s="10"/>
      <c r="AA44" s="54"/>
      <c r="AB44" s="11"/>
    </row>
    <row r="45" spans="6:28" ht="17.25" customHeight="1" x14ac:dyDescent="0.2">
      <c r="X45" s="54"/>
    </row>
    <row r="48" spans="6:28" x14ac:dyDescent="0.2">
      <c r="G48" s="18"/>
      <c r="H48" s="8"/>
    </row>
    <row r="49" spans="3:16" ht="25.5" x14ac:dyDescent="0.35">
      <c r="C49" s="94" t="s">
        <v>58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3:16" ht="18.75" x14ac:dyDescent="0.2">
      <c r="F50" s="19" t="s">
        <v>1</v>
      </c>
      <c r="G50" s="20" t="s">
        <v>59</v>
      </c>
      <c r="H50" s="21" t="s">
        <v>60</v>
      </c>
      <c r="I50" s="33" t="s">
        <v>61</v>
      </c>
      <c r="J50" s="34" t="s">
        <v>62</v>
      </c>
      <c r="K50" s="35" t="s">
        <v>63</v>
      </c>
      <c r="L50" s="36" t="s">
        <v>14</v>
      </c>
      <c r="M50" s="37" t="s">
        <v>64</v>
      </c>
      <c r="N50" s="38" t="s">
        <v>65</v>
      </c>
      <c r="O50" s="39" t="s">
        <v>66</v>
      </c>
      <c r="P50" s="40" t="s">
        <v>67</v>
      </c>
    </row>
    <row r="51" spans="3:16" x14ac:dyDescent="0.2">
      <c r="F51" s="22" t="s">
        <v>68</v>
      </c>
      <c r="G51" s="23">
        <v>40</v>
      </c>
      <c r="H51" s="24">
        <v>88</v>
      </c>
      <c r="I51" s="41">
        <v>62</v>
      </c>
      <c r="J51" s="42">
        <v>69</v>
      </c>
      <c r="K51" s="43">
        <v>40</v>
      </c>
      <c r="L51" s="44">
        <v>37</v>
      </c>
      <c r="M51" s="45">
        <v>75</v>
      </c>
      <c r="N51" s="46">
        <v>809</v>
      </c>
      <c r="O51" s="47">
        <v>69.150000000000006</v>
      </c>
      <c r="P51" s="48" t="s">
        <v>19</v>
      </c>
    </row>
    <row r="52" spans="3:16" x14ac:dyDescent="0.2">
      <c r="F52" s="22" t="s">
        <v>69</v>
      </c>
      <c r="G52" s="23">
        <v>53</v>
      </c>
      <c r="H52" s="24">
        <v>83</v>
      </c>
      <c r="I52" s="41">
        <v>62</v>
      </c>
      <c r="J52" s="42">
        <v>70</v>
      </c>
      <c r="K52" s="43">
        <v>61</v>
      </c>
      <c r="L52" s="44">
        <v>42</v>
      </c>
      <c r="M52" s="45">
        <v>87</v>
      </c>
      <c r="N52" s="46">
        <v>893</v>
      </c>
      <c r="O52" s="47">
        <v>73.05</v>
      </c>
      <c r="P52" s="48" t="s">
        <v>19</v>
      </c>
    </row>
    <row r="53" spans="3:16" x14ac:dyDescent="0.2">
      <c r="F53" s="22" t="s">
        <v>70</v>
      </c>
      <c r="G53" s="23">
        <v>67</v>
      </c>
      <c r="H53" s="24">
        <v>87</v>
      </c>
      <c r="I53" s="41">
        <v>67</v>
      </c>
      <c r="J53" s="42">
        <v>59</v>
      </c>
      <c r="K53" s="43">
        <v>53</v>
      </c>
      <c r="L53" s="44">
        <v>35</v>
      </c>
      <c r="M53" s="45">
        <v>65</v>
      </c>
      <c r="N53" s="46">
        <v>857</v>
      </c>
      <c r="O53" s="47">
        <v>69.73</v>
      </c>
      <c r="P53" s="48" t="s">
        <v>19</v>
      </c>
    </row>
    <row r="54" spans="3:16" x14ac:dyDescent="0.2">
      <c r="F54" s="22" t="s">
        <v>71</v>
      </c>
      <c r="G54" s="23">
        <v>49</v>
      </c>
      <c r="H54" s="24">
        <v>75</v>
      </c>
      <c r="I54" s="41">
        <v>53</v>
      </c>
      <c r="J54" s="42">
        <v>62</v>
      </c>
      <c r="K54" s="43">
        <v>54</v>
      </c>
      <c r="L54" s="44">
        <v>36</v>
      </c>
      <c r="M54" s="45">
        <v>75</v>
      </c>
      <c r="N54" s="46">
        <v>815</v>
      </c>
      <c r="O54" s="47">
        <v>65.8</v>
      </c>
      <c r="P54" s="48" t="s">
        <v>72</v>
      </c>
    </row>
    <row r="55" spans="3:16" x14ac:dyDescent="0.2">
      <c r="F55" s="22" t="s">
        <v>73</v>
      </c>
      <c r="G55" s="23">
        <v>46</v>
      </c>
      <c r="H55" s="24">
        <v>84</v>
      </c>
      <c r="I55" s="41">
        <v>60</v>
      </c>
      <c r="J55" s="42">
        <v>55</v>
      </c>
      <c r="K55" s="43">
        <v>64</v>
      </c>
      <c r="L55" s="44">
        <v>36</v>
      </c>
      <c r="M55" s="45">
        <v>78</v>
      </c>
      <c r="N55" s="46">
        <v>869</v>
      </c>
      <c r="O55" s="47">
        <v>71.3</v>
      </c>
      <c r="P55" s="48" t="s">
        <v>19</v>
      </c>
    </row>
    <row r="56" spans="3:16" x14ac:dyDescent="0.2">
      <c r="F56" s="22" t="s">
        <v>74</v>
      </c>
      <c r="G56" s="23">
        <v>86</v>
      </c>
      <c r="H56" s="24">
        <v>80</v>
      </c>
      <c r="I56" s="41">
        <v>64</v>
      </c>
      <c r="J56" s="42">
        <v>65</v>
      </c>
      <c r="K56" s="43">
        <v>61</v>
      </c>
      <c r="L56" s="44">
        <v>40</v>
      </c>
      <c r="M56" s="45">
        <v>83</v>
      </c>
      <c r="N56" s="46">
        <v>923</v>
      </c>
      <c r="O56" s="47">
        <v>72.150000000000006</v>
      </c>
      <c r="P56" s="48" t="s">
        <v>19</v>
      </c>
    </row>
    <row r="57" spans="3:16" x14ac:dyDescent="0.2">
      <c r="F57" s="22" t="s">
        <v>75</v>
      </c>
      <c r="G57" s="23">
        <v>87</v>
      </c>
      <c r="H57" s="24">
        <v>78</v>
      </c>
      <c r="I57" s="41">
        <v>63</v>
      </c>
      <c r="J57" s="42">
        <v>86</v>
      </c>
      <c r="K57" s="43">
        <v>64</v>
      </c>
      <c r="L57" s="44">
        <v>41</v>
      </c>
      <c r="M57" s="45">
        <v>87</v>
      </c>
      <c r="N57" s="46">
        <v>1021</v>
      </c>
      <c r="O57" s="47">
        <v>78.900000000000006</v>
      </c>
      <c r="P57" s="48" t="s">
        <v>48</v>
      </c>
    </row>
    <row r="58" spans="3:16" x14ac:dyDescent="0.2">
      <c r="F58" s="22" t="s">
        <v>76</v>
      </c>
      <c r="G58" s="23">
        <v>58</v>
      </c>
      <c r="H58" s="24">
        <v>83</v>
      </c>
      <c r="I58" s="41">
        <v>57</v>
      </c>
      <c r="J58" s="42">
        <v>60</v>
      </c>
      <c r="K58" s="43">
        <v>63</v>
      </c>
      <c r="L58" s="44">
        <v>42</v>
      </c>
      <c r="M58" s="45">
        <v>90</v>
      </c>
      <c r="N58" s="46">
        <v>930</v>
      </c>
      <c r="O58" s="47">
        <v>75.39</v>
      </c>
      <c r="P58" s="48" t="s">
        <v>19</v>
      </c>
    </row>
    <row r="59" spans="3:16" x14ac:dyDescent="0.2">
      <c r="F59" s="22" t="s">
        <v>77</v>
      </c>
      <c r="G59" s="23">
        <v>45</v>
      </c>
      <c r="H59" s="24">
        <v>85</v>
      </c>
      <c r="I59" s="41">
        <v>61</v>
      </c>
      <c r="J59" s="42">
        <v>62</v>
      </c>
      <c r="K59" s="43">
        <v>48</v>
      </c>
      <c r="L59" s="44">
        <v>35</v>
      </c>
      <c r="M59" s="45">
        <v>70</v>
      </c>
      <c r="N59" s="46">
        <v>837</v>
      </c>
      <c r="O59" s="47">
        <v>70.650000000000006</v>
      </c>
      <c r="P59" s="48" t="s">
        <v>19</v>
      </c>
    </row>
    <row r="60" spans="3:16" x14ac:dyDescent="0.2">
      <c r="F60" s="22" t="s">
        <v>78</v>
      </c>
      <c r="G60" s="23">
        <v>75</v>
      </c>
      <c r="H60" s="24">
        <v>80</v>
      </c>
      <c r="I60" s="41">
        <v>75</v>
      </c>
      <c r="J60" s="42">
        <v>79</v>
      </c>
      <c r="K60" s="43">
        <v>72</v>
      </c>
      <c r="L60" s="44">
        <v>42</v>
      </c>
      <c r="M60" s="45">
        <v>87</v>
      </c>
      <c r="N60" s="46">
        <v>968</v>
      </c>
      <c r="O60" s="47">
        <v>75.98</v>
      </c>
      <c r="P60" s="48" t="s">
        <v>48</v>
      </c>
    </row>
    <row r="61" spans="3:16" x14ac:dyDescent="0.2">
      <c r="F61" s="22" t="s">
        <v>79</v>
      </c>
      <c r="G61" s="23">
        <v>61</v>
      </c>
      <c r="H61" s="24">
        <v>71</v>
      </c>
      <c r="I61" s="41">
        <v>54</v>
      </c>
      <c r="J61" s="42">
        <v>56</v>
      </c>
      <c r="K61" s="43">
        <v>56</v>
      </c>
      <c r="L61" s="44">
        <v>35</v>
      </c>
      <c r="M61" s="45">
        <v>65</v>
      </c>
      <c r="N61" s="46">
        <v>838</v>
      </c>
      <c r="O61" s="47">
        <v>69.099999999999994</v>
      </c>
      <c r="P61" s="48" t="s">
        <v>19</v>
      </c>
    </row>
    <row r="62" spans="3:16" x14ac:dyDescent="0.2">
      <c r="F62" s="22" t="s">
        <v>80</v>
      </c>
      <c r="G62" s="23">
        <v>52</v>
      </c>
      <c r="H62" s="24">
        <v>69</v>
      </c>
      <c r="I62" s="41">
        <v>62</v>
      </c>
      <c r="J62" s="42">
        <v>69</v>
      </c>
      <c r="K62" s="43">
        <v>48</v>
      </c>
      <c r="L62" s="44">
        <v>39</v>
      </c>
      <c r="M62" s="45">
        <v>80</v>
      </c>
      <c r="N62" s="46">
        <v>877</v>
      </c>
      <c r="O62" s="47">
        <v>71.45</v>
      </c>
      <c r="P62" s="48" t="s">
        <v>19</v>
      </c>
    </row>
    <row r="63" spans="3:16" x14ac:dyDescent="0.2">
      <c r="F63" s="22" t="s">
        <v>81</v>
      </c>
      <c r="G63" s="23">
        <v>93</v>
      </c>
      <c r="H63" s="24">
        <v>88</v>
      </c>
      <c r="I63" s="41">
        <v>75</v>
      </c>
      <c r="J63" s="42">
        <v>74</v>
      </c>
      <c r="K63" s="43">
        <v>66</v>
      </c>
      <c r="L63" s="44">
        <v>39</v>
      </c>
      <c r="M63" s="45">
        <v>80</v>
      </c>
      <c r="N63" s="46">
        <v>1007</v>
      </c>
      <c r="O63" s="47">
        <v>81.150000000000006</v>
      </c>
      <c r="P63" s="48" t="s">
        <v>48</v>
      </c>
    </row>
    <row r="64" spans="3:16" x14ac:dyDescent="0.2">
      <c r="F64" s="22" t="s">
        <v>82</v>
      </c>
      <c r="G64" s="23">
        <v>52</v>
      </c>
      <c r="H64" s="24">
        <v>79</v>
      </c>
      <c r="I64" s="41">
        <v>53</v>
      </c>
      <c r="J64" s="42">
        <v>59</v>
      </c>
      <c r="K64" s="43">
        <v>77</v>
      </c>
      <c r="L64" s="44">
        <v>35</v>
      </c>
      <c r="M64" s="45">
        <v>65</v>
      </c>
      <c r="N64" s="46">
        <v>844</v>
      </c>
      <c r="O64" s="47">
        <v>70.13</v>
      </c>
      <c r="P64" s="48" t="s">
        <v>19</v>
      </c>
    </row>
    <row r="65" spans="6:16" x14ac:dyDescent="0.2">
      <c r="F65" s="22" t="s">
        <v>83</v>
      </c>
      <c r="G65" s="23">
        <v>72</v>
      </c>
      <c r="H65" s="24">
        <v>94</v>
      </c>
      <c r="I65" s="41">
        <v>68</v>
      </c>
      <c r="J65" s="42">
        <v>56</v>
      </c>
      <c r="K65" s="43">
        <v>61</v>
      </c>
      <c r="L65" s="44">
        <v>37</v>
      </c>
      <c r="M65" s="45">
        <v>80</v>
      </c>
      <c r="N65" s="46">
        <v>899</v>
      </c>
      <c r="O65" s="47">
        <v>70.53</v>
      </c>
      <c r="P65" s="48" t="s">
        <v>19</v>
      </c>
    </row>
    <row r="66" spans="6:16" x14ac:dyDescent="0.2">
      <c r="F66" s="22" t="s">
        <v>84</v>
      </c>
      <c r="G66" s="23">
        <v>67</v>
      </c>
      <c r="H66" s="24">
        <v>96</v>
      </c>
      <c r="I66" s="41">
        <v>66</v>
      </c>
      <c r="J66" s="42">
        <v>82</v>
      </c>
      <c r="K66" s="43">
        <v>65</v>
      </c>
      <c r="L66" s="44">
        <v>38</v>
      </c>
      <c r="M66" s="45">
        <v>80</v>
      </c>
      <c r="N66" s="46">
        <v>963</v>
      </c>
      <c r="O66" s="47">
        <v>76.38</v>
      </c>
      <c r="P66" s="48" t="s">
        <v>48</v>
      </c>
    </row>
    <row r="67" spans="6:16" x14ac:dyDescent="0.2">
      <c r="F67" s="22" t="s">
        <v>85</v>
      </c>
      <c r="G67" s="23">
        <v>57</v>
      </c>
      <c r="H67" s="24">
        <v>85</v>
      </c>
      <c r="I67" s="41">
        <v>54</v>
      </c>
      <c r="J67" s="42">
        <v>68</v>
      </c>
      <c r="K67" s="43">
        <v>60</v>
      </c>
      <c r="L67" s="44">
        <v>39</v>
      </c>
      <c r="M67" s="45">
        <v>80</v>
      </c>
      <c r="N67" s="46">
        <v>878</v>
      </c>
      <c r="O67" s="47">
        <v>70.78</v>
      </c>
      <c r="P67" s="48" t="s">
        <v>19</v>
      </c>
    </row>
    <row r="68" spans="6:16" x14ac:dyDescent="0.2">
      <c r="F68" s="22" t="s">
        <v>86</v>
      </c>
      <c r="G68" s="23">
        <v>52</v>
      </c>
      <c r="H68" s="24">
        <v>85</v>
      </c>
      <c r="I68" s="41">
        <v>53</v>
      </c>
      <c r="J68" s="42">
        <v>65</v>
      </c>
      <c r="K68" s="43">
        <v>51</v>
      </c>
      <c r="L68" s="44">
        <v>42</v>
      </c>
      <c r="M68" s="45">
        <v>90</v>
      </c>
      <c r="N68" s="46">
        <v>884</v>
      </c>
      <c r="O68" s="47">
        <f>SUM(L49:L50)</f>
        <v>0</v>
      </c>
      <c r="P68" s="48" t="s">
        <v>19</v>
      </c>
    </row>
    <row r="69" spans="6:16" x14ac:dyDescent="0.2">
      <c r="F69" s="22" t="s">
        <v>87</v>
      </c>
      <c r="G69" s="23">
        <v>86</v>
      </c>
      <c r="H69" s="24">
        <v>88</v>
      </c>
      <c r="I69" s="41">
        <v>67</v>
      </c>
      <c r="J69" s="42">
        <v>62</v>
      </c>
      <c r="K69" s="43">
        <v>52</v>
      </c>
      <c r="L69" s="44">
        <v>42</v>
      </c>
      <c r="M69" s="45">
        <v>90</v>
      </c>
      <c r="N69" s="46">
        <v>947</v>
      </c>
      <c r="O69" s="47">
        <v>74.099999999999994</v>
      </c>
      <c r="P69" s="48" t="s">
        <v>19</v>
      </c>
    </row>
    <row r="70" spans="6:16" x14ac:dyDescent="0.2">
      <c r="F70" s="22" t="s">
        <v>88</v>
      </c>
      <c r="G70" s="23">
        <v>82</v>
      </c>
      <c r="H70" s="24">
        <v>82</v>
      </c>
      <c r="I70" s="41">
        <v>70</v>
      </c>
      <c r="J70" s="42">
        <v>74</v>
      </c>
      <c r="K70" s="43">
        <v>57</v>
      </c>
      <c r="L70" s="44">
        <v>37</v>
      </c>
      <c r="M70" s="45">
        <v>80</v>
      </c>
      <c r="N70" s="46">
        <v>915</v>
      </c>
      <c r="O70" s="47">
        <v>74.48</v>
      </c>
      <c r="P70" s="48" t="s">
        <v>19</v>
      </c>
    </row>
    <row r="71" spans="6:16" x14ac:dyDescent="0.2">
      <c r="F71" s="22" t="s">
        <v>89</v>
      </c>
      <c r="G71" s="23">
        <v>76</v>
      </c>
      <c r="H71" s="24">
        <v>85</v>
      </c>
      <c r="I71" s="41">
        <v>68</v>
      </c>
      <c r="J71" s="42">
        <v>61</v>
      </c>
      <c r="K71" s="43">
        <v>57</v>
      </c>
      <c r="L71" s="44">
        <v>39</v>
      </c>
      <c r="M71" s="45">
        <v>80</v>
      </c>
      <c r="N71" s="46">
        <v>925</v>
      </c>
      <c r="O71" s="47">
        <v>72.680000000000007</v>
      </c>
      <c r="P71" s="48" t="s">
        <v>19</v>
      </c>
    </row>
    <row r="72" spans="6:16" x14ac:dyDescent="0.2">
      <c r="F72" s="22" t="s">
        <v>90</v>
      </c>
      <c r="G72" s="23">
        <v>96</v>
      </c>
      <c r="H72" s="24">
        <v>94</v>
      </c>
      <c r="I72" s="41">
        <v>78</v>
      </c>
      <c r="J72" s="42">
        <v>81</v>
      </c>
      <c r="K72" s="43">
        <v>74</v>
      </c>
      <c r="L72" s="44">
        <v>42</v>
      </c>
      <c r="M72" s="45">
        <v>92</v>
      </c>
      <c r="N72" s="46">
        <v>1042</v>
      </c>
      <c r="O72" s="47">
        <v>78.150000000000006</v>
      </c>
      <c r="P72" s="48" t="s">
        <v>48</v>
      </c>
    </row>
    <row r="73" spans="6:16" x14ac:dyDescent="0.2">
      <c r="F73" s="22" t="s">
        <v>91</v>
      </c>
      <c r="G73" s="23">
        <v>94</v>
      </c>
      <c r="H73" s="24">
        <v>85</v>
      </c>
      <c r="I73" s="41">
        <v>66</v>
      </c>
      <c r="J73" s="42">
        <v>77</v>
      </c>
      <c r="K73" s="43">
        <v>68</v>
      </c>
      <c r="L73" s="44">
        <v>43</v>
      </c>
      <c r="M73" s="45">
        <v>90</v>
      </c>
      <c r="N73" s="46">
        <v>1002</v>
      </c>
      <c r="O73" s="47">
        <v>78.650000000000006</v>
      </c>
      <c r="P73" s="48" t="s">
        <v>48</v>
      </c>
    </row>
    <row r="74" spans="6:16" x14ac:dyDescent="0.2">
      <c r="F74" s="22" t="s">
        <v>92</v>
      </c>
      <c r="G74" s="23">
        <v>94</v>
      </c>
      <c r="H74" s="24">
        <v>87</v>
      </c>
      <c r="I74" s="41">
        <v>68</v>
      </c>
      <c r="J74" s="42">
        <v>66</v>
      </c>
      <c r="K74" s="43">
        <v>63</v>
      </c>
      <c r="L74" s="44">
        <v>42</v>
      </c>
      <c r="M74" s="45">
        <v>92</v>
      </c>
      <c r="N74" s="46">
        <v>989</v>
      </c>
      <c r="O74" s="47">
        <v>76.98</v>
      </c>
      <c r="P74" s="48" t="s">
        <v>48</v>
      </c>
    </row>
    <row r="75" spans="6:16" x14ac:dyDescent="0.2">
      <c r="F75" s="22" t="s">
        <v>93</v>
      </c>
      <c r="G75" s="23">
        <v>66</v>
      </c>
      <c r="H75" s="24">
        <v>84</v>
      </c>
      <c r="I75" s="41">
        <v>62</v>
      </c>
      <c r="J75" s="42">
        <v>64</v>
      </c>
      <c r="K75" s="43">
        <v>51</v>
      </c>
      <c r="L75" s="44">
        <v>37</v>
      </c>
      <c r="M75" s="45">
        <v>65</v>
      </c>
      <c r="N75" s="46">
        <v>884</v>
      </c>
      <c r="O75" s="47"/>
      <c r="P75" s="48" t="s">
        <v>19</v>
      </c>
    </row>
    <row r="76" spans="6:16" x14ac:dyDescent="0.2">
      <c r="F76" s="22" t="s">
        <v>94</v>
      </c>
      <c r="G76" s="23">
        <v>70</v>
      </c>
      <c r="H76" s="24">
        <v>73</v>
      </c>
      <c r="I76" s="41">
        <v>61</v>
      </c>
      <c r="J76" s="42">
        <v>73</v>
      </c>
      <c r="K76" s="43">
        <v>69</v>
      </c>
      <c r="L76" s="44">
        <v>39</v>
      </c>
      <c r="M76" s="45">
        <v>80</v>
      </c>
      <c r="N76" s="46">
        <v>953</v>
      </c>
      <c r="O76" s="47">
        <v>76.88</v>
      </c>
      <c r="P76" s="48" t="s">
        <v>48</v>
      </c>
    </row>
    <row r="77" spans="6:16" x14ac:dyDescent="0.2">
      <c r="F77" s="22" t="s">
        <v>95</v>
      </c>
      <c r="G77" s="23">
        <v>47</v>
      </c>
      <c r="H77" s="24">
        <v>70</v>
      </c>
      <c r="I77" s="41">
        <v>55</v>
      </c>
      <c r="J77" s="42">
        <v>55</v>
      </c>
      <c r="K77" s="43">
        <v>40</v>
      </c>
      <c r="L77" s="44">
        <v>33</v>
      </c>
      <c r="M77" s="45">
        <v>65</v>
      </c>
      <c r="N77" s="45">
        <v>776</v>
      </c>
      <c r="O77" s="46">
        <v>66.69</v>
      </c>
      <c r="P77" s="48" t="s">
        <v>19</v>
      </c>
    </row>
    <row r="78" spans="6:16" x14ac:dyDescent="0.2">
      <c r="F78" s="22" t="s">
        <v>96</v>
      </c>
      <c r="G78" s="23">
        <v>78</v>
      </c>
      <c r="H78" s="24">
        <v>82</v>
      </c>
      <c r="I78" s="41">
        <v>67</v>
      </c>
      <c r="J78" s="42">
        <v>73</v>
      </c>
      <c r="K78" s="43">
        <v>66</v>
      </c>
      <c r="L78" s="44">
        <v>42</v>
      </c>
      <c r="M78" s="59">
        <v>85</v>
      </c>
      <c r="N78" s="60">
        <v>922</v>
      </c>
      <c r="O78" s="47">
        <v>72.23</v>
      </c>
      <c r="P78" s="48" t="s">
        <v>19</v>
      </c>
    </row>
    <row r="79" spans="6:16" x14ac:dyDescent="0.2">
      <c r="F79" s="22" t="s">
        <v>97</v>
      </c>
      <c r="G79" s="23">
        <v>73</v>
      </c>
      <c r="H79" s="24">
        <v>78</v>
      </c>
      <c r="I79" s="41">
        <v>63</v>
      </c>
      <c r="J79" s="42">
        <v>75</v>
      </c>
      <c r="K79" s="43">
        <v>64</v>
      </c>
      <c r="L79" s="44">
        <v>39</v>
      </c>
      <c r="M79" s="45">
        <v>80</v>
      </c>
      <c r="N79" s="46">
        <v>940</v>
      </c>
      <c r="O79" s="47"/>
      <c r="P79" s="48" t="s">
        <v>19</v>
      </c>
    </row>
    <row r="80" spans="6:16" x14ac:dyDescent="0.2">
      <c r="F80" s="22" t="s">
        <v>98</v>
      </c>
      <c r="G80" s="23">
        <v>72</v>
      </c>
      <c r="H80" s="24">
        <v>81</v>
      </c>
      <c r="I80" s="41">
        <v>80</v>
      </c>
      <c r="J80" s="42">
        <v>70</v>
      </c>
      <c r="K80" s="43">
        <v>59</v>
      </c>
      <c r="L80" s="44">
        <v>37</v>
      </c>
      <c r="M80" s="45">
        <v>80</v>
      </c>
      <c r="N80" s="46">
        <v>975</v>
      </c>
      <c r="O80" s="47">
        <v>75.73</v>
      </c>
      <c r="P80" s="48" t="s">
        <v>48</v>
      </c>
    </row>
    <row r="81" spans="6:16" x14ac:dyDescent="0.2">
      <c r="F81" s="22" t="s">
        <v>99</v>
      </c>
      <c r="G81" s="23">
        <v>65</v>
      </c>
      <c r="H81" s="24">
        <v>53</v>
      </c>
      <c r="I81" s="41">
        <v>58</v>
      </c>
      <c r="J81" s="42">
        <v>63</v>
      </c>
      <c r="K81" s="43">
        <v>64</v>
      </c>
      <c r="L81" s="44">
        <v>39</v>
      </c>
      <c r="M81" s="45">
        <v>70</v>
      </c>
      <c r="N81" s="46">
        <v>837</v>
      </c>
      <c r="O81" s="47">
        <v>70.680000000000007</v>
      </c>
      <c r="P81" s="48" t="s">
        <v>19</v>
      </c>
    </row>
    <row r="82" spans="6:16" x14ac:dyDescent="0.2">
      <c r="F82" s="22" t="s">
        <v>100</v>
      </c>
      <c r="G82" s="23">
        <v>50</v>
      </c>
      <c r="H82" s="24">
        <v>75</v>
      </c>
      <c r="I82" s="41">
        <v>54</v>
      </c>
      <c r="J82" s="42">
        <v>61</v>
      </c>
      <c r="K82" s="43">
        <v>56</v>
      </c>
      <c r="L82" s="44">
        <v>32</v>
      </c>
      <c r="M82" s="45">
        <v>60</v>
      </c>
      <c r="N82" s="46">
        <v>774</v>
      </c>
      <c r="O82" s="47">
        <v>64.88</v>
      </c>
      <c r="P82" s="48" t="s">
        <v>72</v>
      </c>
    </row>
    <row r="83" spans="6:16" x14ac:dyDescent="0.2">
      <c r="F83" s="22" t="s">
        <v>101</v>
      </c>
      <c r="G83" s="23">
        <v>60</v>
      </c>
      <c r="H83" s="24">
        <v>77</v>
      </c>
      <c r="I83" s="41">
        <v>62</v>
      </c>
      <c r="J83" s="42">
        <v>54</v>
      </c>
      <c r="K83" s="43">
        <v>51</v>
      </c>
      <c r="L83" s="44">
        <v>36</v>
      </c>
      <c r="M83" s="45">
        <v>65</v>
      </c>
      <c r="N83" s="46">
        <v>863</v>
      </c>
      <c r="O83" s="47">
        <v>69.150000000000006</v>
      </c>
      <c r="P83" s="48" t="s">
        <v>19</v>
      </c>
    </row>
    <row r="84" spans="6:16" x14ac:dyDescent="0.2">
      <c r="F84" s="22" t="s">
        <v>102</v>
      </c>
      <c r="G84" s="23">
        <v>58</v>
      </c>
      <c r="H84" s="24">
        <v>82</v>
      </c>
      <c r="I84" s="41">
        <v>67</v>
      </c>
      <c r="J84" s="42">
        <v>63</v>
      </c>
      <c r="K84" s="43">
        <v>52</v>
      </c>
      <c r="L84" s="44">
        <v>29</v>
      </c>
      <c r="M84" s="45">
        <v>65</v>
      </c>
      <c r="N84" s="46">
        <v>854</v>
      </c>
      <c r="O84" s="47">
        <v>71.05</v>
      </c>
      <c r="P84" s="48" t="s">
        <v>19</v>
      </c>
    </row>
    <row r="85" spans="6:16" x14ac:dyDescent="0.2">
      <c r="F85" s="22" t="s">
        <v>103</v>
      </c>
      <c r="G85" s="23">
        <v>71</v>
      </c>
      <c r="H85" s="24">
        <v>91</v>
      </c>
      <c r="I85" s="41">
        <v>64</v>
      </c>
      <c r="J85" s="42">
        <v>56</v>
      </c>
      <c r="K85" s="43">
        <v>60</v>
      </c>
      <c r="L85" s="44">
        <v>32</v>
      </c>
      <c r="M85" s="45">
        <v>65</v>
      </c>
      <c r="N85" s="46">
        <v>907</v>
      </c>
      <c r="O85" s="47">
        <v>75.180000000000007</v>
      </c>
      <c r="P85" s="48" t="s">
        <v>19</v>
      </c>
    </row>
    <row r="86" spans="6:16" x14ac:dyDescent="0.2">
      <c r="F86" s="22" t="s">
        <v>104</v>
      </c>
      <c r="G86" s="23">
        <v>75</v>
      </c>
      <c r="H86" s="24">
        <v>72</v>
      </c>
      <c r="I86" s="41">
        <v>58</v>
      </c>
      <c r="J86" s="42">
        <v>57</v>
      </c>
      <c r="K86" s="43">
        <v>63</v>
      </c>
      <c r="L86" s="44">
        <v>34</v>
      </c>
      <c r="M86" s="45">
        <v>70</v>
      </c>
      <c r="N86" s="46">
        <v>919</v>
      </c>
      <c r="O86" s="47"/>
      <c r="P86" s="48" t="s">
        <v>19</v>
      </c>
    </row>
    <row r="87" spans="6:16" x14ac:dyDescent="0.2">
      <c r="F87" s="22" t="s">
        <v>105</v>
      </c>
      <c r="G87" s="23">
        <v>96</v>
      </c>
      <c r="H87" s="24">
        <v>96</v>
      </c>
      <c r="I87" s="41">
        <v>71</v>
      </c>
      <c r="J87" s="42">
        <v>67</v>
      </c>
      <c r="K87" s="43">
        <v>70</v>
      </c>
      <c r="L87" s="44">
        <v>44</v>
      </c>
      <c r="M87" s="45">
        <v>93</v>
      </c>
      <c r="N87" s="46">
        <v>1078</v>
      </c>
      <c r="O87" s="47"/>
      <c r="P87" s="48" t="s">
        <v>19</v>
      </c>
    </row>
    <row r="88" spans="6:16" x14ac:dyDescent="0.2">
      <c r="F88" s="22" t="s">
        <v>106</v>
      </c>
      <c r="G88" s="23">
        <v>40</v>
      </c>
      <c r="H88" s="24">
        <v>84</v>
      </c>
      <c r="I88" s="41">
        <v>63</v>
      </c>
      <c r="J88" s="42">
        <v>69</v>
      </c>
      <c r="K88" s="43">
        <v>45</v>
      </c>
      <c r="L88" s="44">
        <v>36</v>
      </c>
      <c r="M88" s="45">
        <v>75</v>
      </c>
      <c r="N88" s="46">
        <v>872</v>
      </c>
      <c r="O88" s="47">
        <v>70.84</v>
      </c>
      <c r="P88" s="48" t="s">
        <v>19</v>
      </c>
    </row>
    <row r="89" spans="6:16" x14ac:dyDescent="0.2">
      <c r="F89" s="22" t="s">
        <v>107</v>
      </c>
      <c r="G89" s="23">
        <v>79</v>
      </c>
      <c r="H89" s="24">
        <v>91</v>
      </c>
      <c r="I89" s="41">
        <v>68</v>
      </c>
      <c r="J89" s="42">
        <v>61</v>
      </c>
      <c r="K89" s="43">
        <v>45</v>
      </c>
      <c r="L89" s="44">
        <v>40</v>
      </c>
      <c r="M89" s="45">
        <v>90</v>
      </c>
      <c r="N89" s="46">
        <v>979</v>
      </c>
      <c r="O89" s="47">
        <v>76.98</v>
      </c>
      <c r="P89" s="48" t="s">
        <v>48</v>
      </c>
    </row>
    <row r="90" spans="6:16" x14ac:dyDescent="0.2">
      <c r="F90" s="22" t="s">
        <v>108</v>
      </c>
      <c r="G90" s="23">
        <v>49</v>
      </c>
      <c r="H90" s="24">
        <v>86</v>
      </c>
      <c r="I90" s="41">
        <v>55</v>
      </c>
      <c r="J90" s="42">
        <v>68</v>
      </c>
      <c r="K90" s="43">
        <v>50</v>
      </c>
      <c r="L90" s="44">
        <v>39</v>
      </c>
      <c r="M90" s="45">
        <v>80</v>
      </c>
      <c r="N90" s="46">
        <v>922</v>
      </c>
      <c r="O90" s="47">
        <v>72.150000000000006</v>
      </c>
      <c r="P90" s="48" t="s">
        <v>19</v>
      </c>
    </row>
    <row r="91" spans="6:16" x14ac:dyDescent="0.2">
      <c r="F91" s="22" t="s">
        <v>109</v>
      </c>
      <c r="G91" s="23">
        <v>56</v>
      </c>
      <c r="H91" s="24">
        <v>81</v>
      </c>
      <c r="I91" s="41">
        <v>67</v>
      </c>
      <c r="J91" s="42">
        <v>62</v>
      </c>
      <c r="K91" s="43">
        <v>51</v>
      </c>
      <c r="L91" s="44">
        <v>31</v>
      </c>
      <c r="M91" s="45">
        <v>65</v>
      </c>
      <c r="N91" s="46">
        <v>822</v>
      </c>
      <c r="O91" s="47">
        <v>68.48</v>
      </c>
      <c r="P91" s="48" t="s">
        <v>19</v>
      </c>
    </row>
    <row r="92" spans="6:16" x14ac:dyDescent="0.2">
      <c r="F92" s="22" t="s">
        <v>110</v>
      </c>
      <c r="G92" s="23">
        <v>59</v>
      </c>
      <c r="H92" s="24">
        <v>69</v>
      </c>
      <c r="I92" s="41">
        <v>59</v>
      </c>
      <c r="J92" s="42">
        <v>82</v>
      </c>
      <c r="K92" s="43">
        <v>40</v>
      </c>
      <c r="L92" s="44">
        <v>39</v>
      </c>
      <c r="M92" s="45">
        <v>80</v>
      </c>
      <c r="N92" s="46">
        <v>931</v>
      </c>
      <c r="O92" s="47">
        <v>74.5</v>
      </c>
      <c r="P92" s="48" t="s">
        <v>19</v>
      </c>
    </row>
    <row r="93" spans="6:16" x14ac:dyDescent="0.2">
      <c r="F93" s="22" t="s">
        <v>111</v>
      </c>
      <c r="G93" s="23">
        <v>62</v>
      </c>
      <c r="H93" s="24">
        <v>88</v>
      </c>
      <c r="I93" s="41">
        <v>55</v>
      </c>
      <c r="J93" s="42">
        <v>67</v>
      </c>
      <c r="K93" s="43">
        <v>40</v>
      </c>
      <c r="L93" s="44">
        <v>40</v>
      </c>
      <c r="M93" s="45">
        <v>85</v>
      </c>
      <c r="N93" s="46">
        <v>900</v>
      </c>
      <c r="O93" s="47">
        <v>70.23</v>
      </c>
      <c r="P93" s="48" t="s">
        <v>19</v>
      </c>
    </row>
    <row r="94" spans="6:16" x14ac:dyDescent="0.2">
      <c r="F94" s="22" t="s">
        <v>112</v>
      </c>
      <c r="G94" s="23">
        <v>71</v>
      </c>
      <c r="H94" s="24">
        <v>83</v>
      </c>
      <c r="I94" s="41">
        <v>63</v>
      </c>
      <c r="J94" s="42">
        <v>64</v>
      </c>
      <c r="K94" s="43">
        <v>40</v>
      </c>
      <c r="L94" s="44">
        <v>39</v>
      </c>
      <c r="M94" s="45">
        <v>85</v>
      </c>
      <c r="N94" s="46">
        <v>920</v>
      </c>
      <c r="O94" s="47">
        <v>74.260000000000005</v>
      </c>
      <c r="P94" s="48" t="s">
        <v>19</v>
      </c>
    </row>
    <row r="95" spans="6:16" x14ac:dyDescent="0.2">
      <c r="F95" s="22" t="s">
        <v>113</v>
      </c>
      <c r="G95" s="23">
        <v>60</v>
      </c>
      <c r="H95" s="24">
        <v>83</v>
      </c>
      <c r="I95" s="41">
        <v>51</v>
      </c>
      <c r="J95" s="42">
        <v>60</v>
      </c>
      <c r="K95" s="43">
        <v>40</v>
      </c>
      <c r="L95" s="44">
        <v>36</v>
      </c>
      <c r="M95" s="45">
        <v>75</v>
      </c>
      <c r="N95" s="46">
        <v>842</v>
      </c>
      <c r="O95" s="47">
        <v>70.48</v>
      </c>
      <c r="P95" s="48" t="s">
        <v>19</v>
      </c>
    </row>
    <row r="96" spans="6:16" x14ac:dyDescent="0.2">
      <c r="F96" s="22" t="s">
        <v>114</v>
      </c>
      <c r="G96" s="23">
        <v>54</v>
      </c>
      <c r="H96" s="24">
        <v>87</v>
      </c>
      <c r="I96" s="41">
        <v>65</v>
      </c>
      <c r="J96" s="42">
        <v>72</v>
      </c>
      <c r="K96" s="43">
        <v>40</v>
      </c>
      <c r="L96" s="44">
        <v>37</v>
      </c>
      <c r="M96" s="45">
        <v>85</v>
      </c>
      <c r="N96" s="46">
        <v>912</v>
      </c>
      <c r="O96" s="47">
        <v>68.63</v>
      </c>
      <c r="P96" s="48" t="s">
        <v>19</v>
      </c>
    </row>
    <row r="97" spans="6:16" x14ac:dyDescent="0.2">
      <c r="F97" s="22" t="s">
        <v>115</v>
      </c>
      <c r="G97" s="23">
        <v>78</v>
      </c>
      <c r="H97" s="24">
        <v>77</v>
      </c>
      <c r="I97" s="41">
        <v>61</v>
      </c>
      <c r="J97" s="42">
        <v>69</v>
      </c>
      <c r="K97" s="43">
        <v>42</v>
      </c>
      <c r="L97" s="44">
        <v>37</v>
      </c>
      <c r="M97" s="45">
        <v>80</v>
      </c>
      <c r="N97" s="46">
        <v>910</v>
      </c>
      <c r="O97" s="47">
        <v>73.150000000000006</v>
      </c>
      <c r="P97" s="48" t="s">
        <v>19</v>
      </c>
    </row>
    <row r="98" spans="6:16" x14ac:dyDescent="0.2">
      <c r="F98" s="22" t="s">
        <v>116</v>
      </c>
      <c r="G98" s="23">
        <v>99</v>
      </c>
      <c r="H98" s="24">
        <v>85</v>
      </c>
      <c r="I98" s="41">
        <v>73</v>
      </c>
      <c r="J98" s="42">
        <v>81</v>
      </c>
      <c r="K98" s="43">
        <v>62</v>
      </c>
      <c r="L98" s="44">
        <v>46</v>
      </c>
      <c r="M98" s="45">
        <v>96</v>
      </c>
      <c r="N98" s="46">
        <v>1064</v>
      </c>
      <c r="O98" s="47"/>
      <c r="P98" s="48" t="s">
        <v>19</v>
      </c>
    </row>
    <row r="99" spans="6:16" x14ac:dyDescent="0.2">
      <c r="F99" s="22" t="s">
        <v>117</v>
      </c>
      <c r="G99" s="23">
        <v>95</v>
      </c>
      <c r="H99" s="24">
        <v>94</v>
      </c>
      <c r="I99" s="41">
        <v>83</v>
      </c>
      <c r="J99" s="42">
        <v>76</v>
      </c>
      <c r="K99" s="43">
        <v>73</v>
      </c>
      <c r="L99" s="44">
        <v>43</v>
      </c>
      <c r="M99" s="45">
        <v>92</v>
      </c>
      <c r="N99" s="46">
        <v>1060</v>
      </c>
      <c r="O99" s="47">
        <v>82.35</v>
      </c>
      <c r="P99" s="48" t="s">
        <v>48</v>
      </c>
    </row>
    <row r="100" spans="6:16" x14ac:dyDescent="0.2">
      <c r="F100" s="22" t="s">
        <v>118</v>
      </c>
      <c r="G100" s="23">
        <v>78</v>
      </c>
      <c r="H100" s="24">
        <v>83</v>
      </c>
      <c r="I100" s="41">
        <v>58</v>
      </c>
      <c r="J100" s="42">
        <v>64</v>
      </c>
      <c r="K100" s="43">
        <v>63</v>
      </c>
      <c r="L100" s="44">
        <v>39</v>
      </c>
      <c r="M100" s="45">
        <v>84</v>
      </c>
      <c r="N100" s="46">
        <v>909</v>
      </c>
      <c r="O100" s="47">
        <v>71.349999999999994</v>
      </c>
      <c r="P100" s="48" t="s">
        <v>19</v>
      </c>
    </row>
    <row r="101" spans="6:16" x14ac:dyDescent="0.2">
      <c r="F101" s="22" t="s">
        <v>119</v>
      </c>
      <c r="G101" s="23">
        <v>86</v>
      </c>
      <c r="H101" s="24">
        <v>78</v>
      </c>
      <c r="I101" s="41">
        <v>56</v>
      </c>
      <c r="J101" s="42">
        <v>54</v>
      </c>
      <c r="K101" s="43">
        <v>67</v>
      </c>
      <c r="L101" s="44">
        <v>39</v>
      </c>
      <c r="M101" s="45">
        <v>85</v>
      </c>
      <c r="N101" s="46">
        <v>935</v>
      </c>
      <c r="O101" s="47">
        <v>75.38</v>
      </c>
      <c r="P101" s="48" t="s">
        <v>19</v>
      </c>
    </row>
    <row r="102" spans="6:16" x14ac:dyDescent="0.2">
      <c r="F102" s="22" t="s">
        <v>120</v>
      </c>
      <c r="G102" s="23">
        <v>79</v>
      </c>
      <c r="H102" s="24">
        <v>90</v>
      </c>
      <c r="I102" s="41">
        <v>64</v>
      </c>
      <c r="J102" s="42">
        <v>60</v>
      </c>
      <c r="K102" s="43">
        <v>71</v>
      </c>
      <c r="L102" s="44">
        <v>38</v>
      </c>
      <c r="M102" s="45">
        <v>87</v>
      </c>
      <c r="N102" s="46">
        <v>934</v>
      </c>
      <c r="O102" s="47"/>
      <c r="P102" s="48" t="s">
        <v>19</v>
      </c>
    </row>
    <row r="103" spans="6:16" x14ac:dyDescent="0.2">
      <c r="F103" s="22" t="s">
        <v>121</v>
      </c>
      <c r="G103" s="23">
        <v>80</v>
      </c>
      <c r="H103" s="24">
        <v>75</v>
      </c>
      <c r="I103" s="41">
        <v>60</v>
      </c>
      <c r="J103" s="42">
        <v>61</v>
      </c>
      <c r="K103" s="43">
        <v>60</v>
      </c>
      <c r="L103" s="44">
        <v>38</v>
      </c>
      <c r="M103" s="45">
        <v>80</v>
      </c>
      <c r="N103" s="46">
        <v>910</v>
      </c>
      <c r="O103" s="47"/>
      <c r="P103" s="48" t="s">
        <v>19</v>
      </c>
    </row>
    <row r="104" spans="6:16" x14ac:dyDescent="0.2">
      <c r="F104" s="22" t="s">
        <v>122</v>
      </c>
      <c r="G104" s="23">
        <v>57</v>
      </c>
      <c r="H104" s="24">
        <v>64</v>
      </c>
      <c r="I104" s="41">
        <v>50</v>
      </c>
      <c r="J104" s="42">
        <v>57</v>
      </c>
      <c r="K104" s="43">
        <v>62</v>
      </c>
      <c r="L104" s="44">
        <v>36</v>
      </c>
      <c r="M104" s="45">
        <v>75</v>
      </c>
      <c r="N104" s="46">
        <v>819</v>
      </c>
      <c r="O104" s="47">
        <v>69.7</v>
      </c>
      <c r="P104" s="48" t="s">
        <v>19</v>
      </c>
    </row>
    <row r="105" spans="6:16" x14ac:dyDescent="0.2">
      <c r="F105" s="22" t="s">
        <v>123</v>
      </c>
      <c r="G105" s="23">
        <v>52</v>
      </c>
      <c r="H105" s="24">
        <v>65</v>
      </c>
      <c r="I105" s="41">
        <v>55</v>
      </c>
      <c r="J105" s="42">
        <v>64</v>
      </c>
      <c r="K105" s="43">
        <v>61</v>
      </c>
      <c r="L105" s="44">
        <v>37</v>
      </c>
      <c r="M105" s="45">
        <v>75</v>
      </c>
      <c r="N105" s="46">
        <v>851</v>
      </c>
      <c r="O105" s="47">
        <v>69.430000000000007</v>
      </c>
      <c r="P105" s="48" t="s">
        <v>19</v>
      </c>
    </row>
    <row r="106" spans="6:16" x14ac:dyDescent="0.2">
      <c r="F106" s="22" t="s">
        <v>124</v>
      </c>
      <c r="G106" s="23">
        <v>76</v>
      </c>
      <c r="H106" s="24">
        <v>69</v>
      </c>
      <c r="I106" s="41">
        <v>79</v>
      </c>
      <c r="J106" s="42">
        <v>61</v>
      </c>
      <c r="K106" s="43">
        <v>76</v>
      </c>
      <c r="L106" s="44">
        <v>39</v>
      </c>
      <c r="M106" s="45">
        <v>75</v>
      </c>
      <c r="N106" s="46">
        <v>922</v>
      </c>
      <c r="O106" s="47">
        <v>73.55</v>
      </c>
      <c r="P106" s="48" t="s">
        <v>19</v>
      </c>
    </row>
    <row r="107" spans="6:16" x14ac:dyDescent="0.2">
      <c r="F107" s="22" t="s">
        <v>125</v>
      </c>
      <c r="G107" s="23">
        <v>86</v>
      </c>
      <c r="H107" s="24">
        <v>79</v>
      </c>
      <c r="I107" s="41">
        <v>67</v>
      </c>
      <c r="J107" s="42">
        <v>75</v>
      </c>
      <c r="K107" s="43">
        <v>63</v>
      </c>
      <c r="L107" s="44">
        <v>37</v>
      </c>
      <c r="M107" s="45">
        <v>75</v>
      </c>
      <c r="N107" s="46">
        <v>948</v>
      </c>
      <c r="O107" s="47"/>
      <c r="P107" s="48" t="s">
        <v>19</v>
      </c>
    </row>
    <row r="108" spans="6:16" x14ac:dyDescent="0.2">
      <c r="F108" s="22" t="s">
        <v>126</v>
      </c>
      <c r="G108" s="23">
        <v>68</v>
      </c>
      <c r="H108" s="24">
        <v>81</v>
      </c>
      <c r="I108" s="41">
        <v>77</v>
      </c>
      <c r="J108" s="42">
        <v>58</v>
      </c>
      <c r="K108" s="43">
        <v>55</v>
      </c>
      <c r="L108" s="44">
        <v>37</v>
      </c>
      <c r="M108" s="45">
        <v>82</v>
      </c>
      <c r="N108" s="46">
        <v>873</v>
      </c>
      <c r="O108" s="47">
        <v>70.5</v>
      </c>
      <c r="P108" s="48" t="s">
        <v>19</v>
      </c>
    </row>
    <row r="109" spans="6:16" x14ac:dyDescent="0.2">
      <c r="F109" s="22" t="s">
        <v>127</v>
      </c>
      <c r="G109" s="23">
        <v>78</v>
      </c>
      <c r="H109" s="24">
        <v>72</v>
      </c>
      <c r="I109" s="41">
        <v>56</v>
      </c>
      <c r="J109" s="42">
        <v>68</v>
      </c>
      <c r="K109" s="43">
        <v>60</v>
      </c>
      <c r="L109" s="44">
        <v>40</v>
      </c>
      <c r="M109" s="45">
        <v>82</v>
      </c>
      <c r="N109" s="46">
        <v>946</v>
      </c>
      <c r="O109" s="47">
        <v>75.8</v>
      </c>
      <c r="P109" s="48" t="s">
        <v>19</v>
      </c>
    </row>
    <row r="110" spans="6:16" x14ac:dyDescent="0.2">
      <c r="F110" s="22" t="s">
        <v>128</v>
      </c>
      <c r="G110" s="23">
        <v>76</v>
      </c>
      <c r="H110" s="24">
        <v>84</v>
      </c>
      <c r="I110" s="41">
        <v>62</v>
      </c>
      <c r="J110" s="42">
        <v>62</v>
      </c>
      <c r="K110" s="43">
        <v>40</v>
      </c>
      <c r="L110" s="44">
        <v>36</v>
      </c>
      <c r="M110" s="45">
        <v>80</v>
      </c>
      <c r="N110" s="46">
        <v>912</v>
      </c>
      <c r="O110" s="47">
        <v>73.099999999999994</v>
      </c>
      <c r="P110" s="48" t="s">
        <v>19</v>
      </c>
    </row>
    <row r="111" spans="6:16" x14ac:dyDescent="0.2">
      <c r="F111" s="22" t="s">
        <v>129</v>
      </c>
      <c r="G111" s="23">
        <v>48</v>
      </c>
      <c r="H111" s="24">
        <v>68</v>
      </c>
      <c r="I111" s="41">
        <v>49</v>
      </c>
      <c r="J111" s="42">
        <v>61</v>
      </c>
      <c r="K111" s="43">
        <v>54</v>
      </c>
      <c r="L111" s="44">
        <v>34</v>
      </c>
      <c r="M111" s="45">
        <v>70</v>
      </c>
      <c r="N111" s="46">
        <v>816</v>
      </c>
      <c r="O111" s="47">
        <v>65.03</v>
      </c>
      <c r="P111" s="48" t="s">
        <v>72</v>
      </c>
    </row>
    <row r="112" spans="6:16" x14ac:dyDescent="0.2">
      <c r="F112" s="22" t="s">
        <v>130</v>
      </c>
      <c r="G112" s="23">
        <v>59</v>
      </c>
      <c r="H112" s="24">
        <v>58</v>
      </c>
      <c r="I112" s="41">
        <v>54</v>
      </c>
      <c r="J112" s="42">
        <v>54</v>
      </c>
      <c r="K112" s="43">
        <v>42</v>
      </c>
      <c r="L112" s="44">
        <v>36</v>
      </c>
      <c r="M112" s="45">
        <v>80</v>
      </c>
      <c r="N112" s="46">
        <v>835</v>
      </c>
      <c r="O112" s="47">
        <v>72.400000000000006</v>
      </c>
      <c r="P112" s="48" t="s">
        <v>19</v>
      </c>
    </row>
    <row r="113" spans="6:16" x14ac:dyDescent="0.2">
      <c r="F113" s="22" t="s">
        <v>131</v>
      </c>
      <c r="G113" s="23">
        <v>53</v>
      </c>
      <c r="H113" s="24">
        <v>62</v>
      </c>
      <c r="I113" s="41">
        <v>51</v>
      </c>
      <c r="J113" s="42">
        <v>55</v>
      </c>
      <c r="K113" s="43">
        <v>54</v>
      </c>
      <c r="L113" s="44">
        <v>38</v>
      </c>
      <c r="M113" s="45">
        <v>80</v>
      </c>
      <c r="N113" s="46">
        <v>815</v>
      </c>
      <c r="O113" s="47">
        <v>68.180000000000007</v>
      </c>
      <c r="P113" s="48" t="s">
        <v>19</v>
      </c>
    </row>
    <row r="114" spans="6:16" x14ac:dyDescent="0.2">
      <c r="F114" s="22" t="s">
        <v>132</v>
      </c>
      <c r="G114" s="23">
        <v>40</v>
      </c>
      <c r="H114" s="24">
        <v>40</v>
      </c>
      <c r="I114" s="41">
        <v>51</v>
      </c>
      <c r="J114" s="42">
        <v>56</v>
      </c>
      <c r="K114" s="43">
        <v>44</v>
      </c>
      <c r="L114" s="44">
        <v>38</v>
      </c>
      <c r="M114" s="45">
        <v>75</v>
      </c>
      <c r="N114" s="46">
        <v>741</v>
      </c>
      <c r="O114" s="47">
        <v>67.73</v>
      </c>
      <c r="P114" s="48" t="s">
        <v>19</v>
      </c>
    </row>
    <row r="115" spans="6:16" x14ac:dyDescent="0.2">
      <c r="F115" s="22" t="s">
        <v>133</v>
      </c>
      <c r="G115" s="23">
        <v>55</v>
      </c>
      <c r="H115" s="24">
        <v>66</v>
      </c>
      <c r="I115" s="41">
        <v>57</v>
      </c>
      <c r="J115" s="42">
        <v>63</v>
      </c>
      <c r="K115" s="43">
        <v>59</v>
      </c>
      <c r="L115" s="44">
        <v>40</v>
      </c>
      <c r="M115" s="45">
        <v>84</v>
      </c>
      <c r="N115" s="46">
        <v>843</v>
      </c>
      <c r="O115" s="47">
        <v>68.63</v>
      </c>
      <c r="P115" s="48" t="s">
        <v>19</v>
      </c>
    </row>
    <row r="116" spans="6:16" x14ac:dyDescent="0.2">
      <c r="F116" s="22" t="s">
        <v>134</v>
      </c>
      <c r="G116" s="23">
        <v>68</v>
      </c>
      <c r="H116" s="24">
        <v>83</v>
      </c>
      <c r="I116" s="41">
        <v>68</v>
      </c>
      <c r="J116" s="42">
        <v>62</v>
      </c>
      <c r="K116" s="43">
        <v>59</v>
      </c>
      <c r="L116" s="44">
        <v>39</v>
      </c>
      <c r="M116" s="45">
        <v>75</v>
      </c>
      <c r="N116" s="46">
        <v>877</v>
      </c>
      <c r="O116" s="47">
        <v>73.05</v>
      </c>
      <c r="P116" s="48" t="s">
        <v>19</v>
      </c>
    </row>
    <row r="117" spans="6:16" x14ac:dyDescent="0.2">
      <c r="F117" s="22" t="s">
        <v>135</v>
      </c>
      <c r="G117" s="23">
        <v>58</v>
      </c>
      <c r="H117" s="24">
        <v>79</v>
      </c>
      <c r="I117" s="41">
        <v>54</v>
      </c>
      <c r="J117" s="42">
        <v>70</v>
      </c>
      <c r="K117" s="43">
        <v>53</v>
      </c>
      <c r="L117" s="44">
        <v>39</v>
      </c>
      <c r="M117" s="45">
        <v>80</v>
      </c>
      <c r="N117" s="46">
        <v>885</v>
      </c>
      <c r="O117" s="47"/>
      <c r="P117" s="48" t="s">
        <v>19</v>
      </c>
    </row>
    <row r="118" spans="6:16" x14ac:dyDescent="0.2">
      <c r="F118" s="22" t="s">
        <v>136</v>
      </c>
      <c r="G118" s="23">
        <v>63</v>
      </c>
      <c r="H118" s="24">
        <v>91</v>
      </c>
      <c r="I118" s="41">
        <v>64</v>
      </c>
      <c r="J118" s="42">
        <v>68</v>
      </c>
      <c r="K118" s="43">
        <v>59</v>
      </c>
      <c r="L118" s="44">
        <v>42</v>
      </c>
      <c r="M118" s="45">
        <v>87</v>
      </c>
      <c r="N118" s="46">
        <v>932</v>
      </c>
      <c r="O118" s="47">
        <v>73.03</v>
      </c>
      <c r="P118" s="48" t="s">
        <v>19</v>
      </c>
    </row>
    <row r="119" spans="6:16" x14ac:dyDescent="0.2">
      <c r="F119" s="22" t="s">
        <v>137</v>
      </c>
      <c r="G119" s="23">
        <v>83</v>
      </c>
      <c r="H119" s="24">
        <v>85</v>
      </c>
      <c r="I119" s="41">
        <v>75</v>
      </c>
      <c r="J119" s="42">
        <v>80</v>
      </c>
      <c r="K119" s="43">
        <v>66</v>
      </c>
      <c r="L119" s="44">
        <v>42</v>
      </c>
      <c r="M119" s="45">
        <v>90</v>
      </c>
      <c r="N119" s="46">
        <v>993</v>
      </c>
      <c r="O119" s="47">
        <v>75.930000000000007</v>
      </c>
      <c r="P119" s="48" t="s">
        <v>48</v>
      </c>
    </row>
    <row r="120" spans="6:16" x14ac:dyDescent="0.2">
      <c r="F120" s="22" t="s">
        <v>138</v>
      </c>
      <c r="G120" s="23">
        <v>62</v>
      </c>
      <c r="H120" s="24">
        <v>60</v>
      </c>
      <c r="I120" s="41">
        <v>68</v>
      </c>
      <c r="J120" s="42">
        <v>62</v>
      </c>
      <c r="K120" s="43">
        <v>52</v>
      </c>
      <c r="L120" s="44">
        <v>31</v>
      </c>
      <c r="M120" s="45">
        <v>65</v>
      </c>
      <c r="N120" s="46">
        <v>811</v>
      </c>
      <c r="O120" s="47">
        <v>64.099999999999994</v>
      </c>
      <c r="P120" s="48" t="s">
        <v>72</v>
      </c>
    </row>
    <row r="121" spans="6:16" x14ac:dyDescent="0.2">
      <c r="F121" s="22" t="s">
        <v>139</v>
      </c>
      <c r="G121" s="23">
        <v>49</v>
      </c>
      <c r="H121" s="24">
        <v>68</v>
      </c>
      <c r="I121" s="41">
        <v>74</v>
      </c>
      <c r="J121" s="42">
        <v>70</v>
      </c>
      <c r="K121" s="43">
        <v>75</v>
      </c>
      <c r="L121" s="44">
        <v>35</v>
      </c>
      <c r="M121" s="45">
        <v>75</v>
      </c>
      <c r="N121" s="46">
        <v>850</v>
      </c>
      <c r="O121" s="47">
        <v>67.83</v>
      </c>
      <c r="P121" s="48" t="s">
        <v>19</v>
      </c>
    </row>
    <row r="122" spans="6:16" x14ac:dyDescent="0.2">
      <c r="F122" s="22" t="s">
        <v>140</v>
      </c>
      <c r="G122" s="23">
        <v>71</v>
      </c>
      <c r="H122" s="24">
        <v>71</v>
      </c>
      <c r="I122" s="41">
        <v>57</v>
      </c>
      <c r="J122" s="42">
        <v>67</v>
      </c>
      <c r="K122" s="43">
        <v>51</v>
      </c>
      <c r="L122" s="44">
        <v>40</v>
      </c>
      <c r="M122" s="45">
        <v>82</v>
      </c>
      <c r="N122" s="46">
        <v>873</v>
      </c>
      <c r="O122" s="47">
        <v>72.3</v>
      </c>
      <c r="P122" s="48" t="s">
        <v>19</v>
      </c>
    </row>
    <row r="123" spans="6:16" x14ac:dyDescent="0.2">
      <c r="F123" s="22" t="s">
        <v>141</v>
      </c>
      <c r="G123" s="23">
        <v>47</v>
      </c>
      <c r="H123" s="24">
        <v>48</v>
      </c>
      <c r="I123" s="41">
        <v>57</v>
      </c>
      <c r="J123" s="42">
        <v>56</v>
      </c>
      <c r="K123" s="43">
        <v>40</v>
      </c>
      <c r="L123" s="44">
        <v>34</v>
      </c>
      <c r="M123" s="45">
        <v>80</v>
      </c>
      <c r="N123" s="46">
        <v>739</v>
      </c>
      <c r="O123" s="47"/>
      <c r="P123" s="48" t="s">
        <v>19</v>
      </c>
    </row>
    <row r="124" spans="6:16" x14ac:dyDescent="0.2">
      <c r="F124" s="22" t="s">
        <v>142</v>
      </c>
      <c r="G124" s="23">
        <v>64</v>
      </c>
      <c r="H124" s="24">
        <v>62</v>
      </c>
      <c r="I124" s="41">
        <v>65</v>
      </c>
      <c r="J124" s="42">
        <v>71</v>
      </c>
      <c r="K124" s="43">
        <v>40</v>
      </c>
      <c r="L124" s="44">
        <v>38</v>
      </c>
      <c r="M124" s="45">
        <v>84</v>
      </c>
      <c r="N124" s="46">
        <v>844</v>
      </c>
      <c r="O124" s="47">
        <v>69.680000000000007</v>
      </c>
      <c r="P124" s="48" t="s">
        <v>19</v>
      </c>
    </row>
    <row r="125" spans="6:16" x14ac:dyDescent="0.2">
      <c r="F125" s="22" t="s">
        <v>143</v>
      </c>
      <c r="G125" s="23">
        <v>74</v>
      </c>
      <c r="H125" s="24">
        <v>62</v>
      </c>
      <c r="I125" s="41">
        <v>56</v>
      </c>
      <c r="J125" s="42">
        <v>72</v>
      </c>
      <c r="K125" s="43">
        <v>52</v>
      </c>
      <c r="L125" s="44">
        <v>37</v>
      </c>
      <c r="M125" s="45">
        <v>84</v>
      </c>
      <c r="N125" s="46">
        <v>880</v>
      </c>
      <c r="O125" s="47">
        <v>73.33</v>
      </c>
      <c r="P125" s="48" t="s">
        <v>19</v>
      </c>
    </row>
    <row r="126" spans="6:16" x14ac:dyDescent="0.2">
      <c r="F126" s="22" t="s">
        <v>144</v>
      </c>
      <c r="G126" s="23">
        <v>65</v>
      </c>
      <c r="H126" s="24">
        <v>78</v>
      </c>
      <c r="I126" s="41">
        <v>77</v>
      </c>
      <c r="J126" s="42">
        <v>72</v>
      </c>
      <c r="K126" s="43">
        <v>52</v>
      </c>
      <c r="L126" s="44">
        <v>39</v>
      </c>
      <c r="M126" s="45">
        <v>80</v>
      </c>
      <c r="N126" s="46">
        <v>889</v>
      </c>
      <c r="O126" s="47">
        <v>71.08</v>
      </c>
      <c r="P126" s="48" t="s">
        <v>19</v>
      </c>
    </row>
    <row r="127" spans="6:16" x14ac:dyDescent="0.2">
      <c r="F127" s="22" t="s">
        <v>145</v>
      </c>
      <c r="G127" s="23">
        <v>59</v>
      </c>
      <c r="H127" s="24">
        <v>81</v>
      </c>
      <c r="I127" s="41">
        <v>61</v>
      </c>
      <c r="J127" s="42">
        <v>66</v>
      </c>
      <c r="K127" s="43">
        <v>57</v>
      </c>
      <c r="L127" s="44">
        <v>37</v>
      </c>
      <c r="M127" s="45">
        <v>80</v>
      </c>
      <c r="N127" s="46">
        <v>816</v>
      </c>
      <c r="O127" s="47">
        <v>66.86</v>
      </c>
      <c r="P127" s="48" t="s">
        <v>19</v>
      </c>
    </row>
    <row r="128" spans="6:16" x14ac:dyDescent="0.2">
      <c r="F128" s="22" t="s">
        <v>146</v>
      </c>
      <c r="G128" s="23">
        <v>55</v>
      </c>
      <c r="H128" s="24">
        <v>79</v>
      </c>
      <c r="I128" s="41">
        <v>56</v>
      </c>
      <c r="J128" s="42">
        <v>63</v>
      </c>
      <c r="K128" s="43">
        <v>51</v>
      </c>
      <c r="L128" s="44">
        <v>39</v>
      </c>
      <c r="M128" s="45">
        <v>84</v>
      </c>
      <c r="N128" s="46">
        <v>835</v>
      </c>
      <c r="O128" s="47">
        <v>71.2</v>
      </c>
      <c r="P128" s="48" t="s">
        <v>19</v>
      </c>
    </row>
    <row r="129" spans="6:31" x14ac:dyDescent="0.2">
      <c r="F129" s="22" t="s">
        <v>147</v>
      </c>
      <c r="G129" s="23">
        <v>69</v>
      </c>
      <c r="H129" s="24">
        <v>68</v>
      </c>
      <c r="I129" s="41">
        <v>51</v>
      </c>
      <c r="J129" s="42">
        <v>76</v>
      </c>
      <c r="K129" s="43">
        <v>52</v>
      </c>
      <c r="L129" s="44">
        <v>36</v>
      </c>
      <c r="M129" s="45">
        <v>80</v>
      </c>
      <c r="N129" s="46">
        <v>816</v>
      </c>
      <c r="O129" s="47">
        <v>72.58</v>
      </c>
      <c r="P129" s="48" t="s">
        <v>19</v>
      </c>
    </row>
    <row r="130" spans="6:31" x14ac:dyDescent="0.2">
      <c r="F130" s="61"/>
      <c r="G130" s="18"/>
      <c r="H130" s="8"/>
      <c r="I130" s="67"/>
      <c r="J130" s="68"/>
      <c r="K130" s="69"/>
      <c r="L130" s="70"/>
      <c r="M130" s="59"/>
      <c r="N130" s="60"/>
      <c r="O130" s="71"/>
      <c r="P130" s="72"/>
    </row>
    <row r="131" spans="6:31" x14ac:dyDescent="0.2">
      <c r="F131" s="61"/>
      <c r="G131" s="18" t="s">
        <v>55</v>
      </c>
      <c r="H131" s="8">
        <v>103</v>
      </c>
      <c r="I131" s="67"/>
      <c r="J131" s="68"/>
      <c r="K131" s="69"/>
      <c r="L131" s="70"/>
      <c r="M131" s="59"/>
      <c r="N131" s="60"/>
      <c r="O131" s="71"/>
      <c r="P131" s="72"/>
    </row>
    <row r="132" spans="6:31" x14ac:dyDescent="0.2">
      <c r="F132" s="61"/>
      <c r="G132" s="18" t="s">
        <v>56</v>
      </c>
      <c r="H132" s="8">
        <v>80</v>
      </c>
      <c r="I132" s="67"/>
      <c r="J132" s="68"/>
      <c r="K132" s="69"/>
      <c r="L132" s="70"/>
      <c r="M132" s="59"/>
      <c r="N132" s="60"/>
      <c r="O132" s="71"/>
      <c r="P132" s="72"/>
    </row>
    <row r="133" spans="6:31" x14ac:dyDescent="0.2">
      <c r="F133" s="61"/>
      <c r="G133" s="18" t="s">
        <v>57</v>
      </c>
      <c r="H133" s="8">
        <v>23</v>
      </c>
      <c r="I133" s="67"/>
      <c r="J133" s="68"/>
      <c r="K133" s="69"/>
      <c r="L133" s="70"/>
      <c r="M133" s="59"/>
      <c r="N133" s="60"/>
      <c r="O133" s="71"/>
      <c r="P133" s="72"/>
    </row>
    <row r="134" spans="6:31" x14ac:dyDescent="0.2">
      <c r="F134" s="61"/>
      <c r="G134" s="18"/>
      <c r="H134" s="8"/>
      <c r="I134" s="67"/>
      <c r="J134" s="68"/>
      <c r="K134" s="69"/>
      <c r="L134" s="70"/>
      <c r="M134" s="59"/>
      <c r="N134" s="60"/>
      <c r="O134" s="71"/>
      <c r="P134" s="72"/>
    </row>
    <row r="137" spans="6:31" ht="25.5" x14ac:dyDescent="0.35">
      <c r="F137" s="94" t="s">
        <v>148</v>
      </c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6:31" ht="24" x14ac:dyDescent="0.2">
      <c r="F138" s="96" t="s">
        <v>149</v>
      </c>
      <c r="G138" s="62" t="s">
        <v>150</v>
      </c>
      <c r="H138" s="62" t="s">
        <v>151</v>
      </c>
      <c r="I138" s="62"/>
      <c r="J138" s="62"/>
      <c r="K138" s="62" t="s">
        <v>152</v>
      </c>
      <c r="L138" s="62" t="s">
        <v>153</v>
      </c>
      <c r="M138" s="62"/>
      <c r="N138" s="62"/>
      <c r="O138" s="62" t="s">
        <v>154</v>
      </c>
      <c r="P138" s="62" t="s">
        <v>155</v>
      </c>
      <c r="Q138" s="62" t="s">
        <v>156</v>
      </c>
      <c r="R138" s="62"/>
      <c r="S138" s="62" t="s">
        <v>14</v>
      </c>
      <c r="T138" s="75" t="s">
        <v>157</v>
      </c>
      <c r="U138" s="75" t="s">
        <v>158</v>
      </c>
      <c r="V138" s="75" t="s">
        <v>159</v>
      </c>
      <c r="W138" s="75" t="s">
        <v>160</v>
      </c>
      <c r="X138" s="75" t="s">
        <v>161</v>
      </c>
      <c r="AE138" s="77"/>
    </row>
    <row r="139" spans="6:31" x14ac:dyDescent="0.2">
      <c r="F139" s="96"/>
      <c r="G139" s="62" t="s">
        <v>152</v>
      </c>
      <c r="H139" s="62" t="s">
        <v>153</v>
      </c>
      <c r="I139" s="62" t="s">
        <v>154</v>
      </c>
      <c r="J139" s="62" t="s">
        <v>155</v>
      </c>
      <c r="K139" s="62" t="s">
        <v>156</v>
      </c>
      <c r="L139" s="62" t="s">
        <v>162</v>
      </c>
      <c r="M139" s="62" t="s">
        <v>163</v>
      </c>
      <c r="N139" s="62" t="s">
        <v>164</v>
      </c>
      <c r="O139" s="62" t="s">
        <v>165</v>
      </c>
      <c r="P139" s="62" t="s">
        <v>166</v>
      </c>
      <c r="Q139" s="62" t="s">
        <v>167</v>
      </c>
      <c r="R139" s="62" t="s">
        <v>168</v>
      </c>
      <c r="S139" s="62" t="s">
        <v>169</v>
      </c>
      <c r="T139" s="75"/>
      <c r="U139" s="75"/>
      <c r="V139" s="75"/>
      <c r="W139" s="75"/>
      <c r="X139" s="75"/>
      <c r="AE139" s="77"/>
    </row>
    <row r="140" spans="6:31" x14ac:dyDescent="0.2">
      <c r="F140" s="92" t="str">
        <f>'[1]Summer 2022'!$D$38</f>
        <v>KULKARNI SAKSHI SHRIKANT</v>
      </c>
      <c r="G140" s="63" t="s">
        <v>170</v>
      </c>
      <c r="H140" s="63" t="s">
        <v>171</v>
      </c>
      <c r="I140" s="63"/>
      <c r="J140" s="63"/>
      <c r="K140" s="63" t="s">
        <v>172</v>
      </c>
      <c r="L140" s="63" t="s">
        <v>173</v>
      </c>
      <c r="M140" s="63"/>
      <c r="N140" s="63"/>
      <c r="O140" s="63" t="s">
        <v>174</v>
      </c>
      <c r="P140" s="63" t="s">
        <v>175</v>
      </c>
      <c r="Q140" s="63"/>
      <c r="R140" s="63"/>
      <c r="S140" s="63"/>
      <c r="T140" s="91" t="s">
        <v>176</v>
      </c>
      <c r="U140" s="86">
        <v>9.07</v>
      </c>
      <c r="V140" s="88" t="s">
        <v>177</v>
      </c>
      <c r="W140" s="86" t="s">
        <v>178</v>
      </c>
      <c r="X140" s="86">
        <v>77.66</v>
      </c>
    </row>
    <row r="141" spans="6:31" x14ac:dyDescent="0.2">
      <c r="F141" s="92"/>
      <c r="G141" s="63">
        <v>34</v>
      </c>
      <c r="H141" s="63">
        <v>33</v>
      </c>
      <c r="I141" s="63"/>
      <c r="J141" s="63"/>
      <c r="K141" s="63">
        <v>35</v>
      </c>
      <c r="L141" s="63">
        <v>34</v>
      </c>
      <c r="M141" s="63"/>
      <c r="N141" s="63"/>
      <c r="O141" s="63">
        <v>34</v>
      </c>
      <c r="P141" s="63">
        <v>30</v>
      </c>
      <c r="Q141" s="63"/>
      <c r="R141" s="63"/>
      <c r="S141" s="63">
        <v>44</v>
      </c>
      <c r="T141" s="91"/>
      <c r="U141" s="86"/>
      <c r="V141" s="86"/>
      <c r="W141" s="86"/>
      <c r="X141" s="86"/>
    </row>
    <row r="142" spans="6:31" x14ac:dyDescent="0.2">
      <c r="F142" s="92"/>
      <c r="G142" s="63" t="s">
        <v>179</v>
      </c>
      <c r="H142" s="63" t="s">
        <v>180</v>
      </c>
      <c r="I142" s="63" t="s">
        <v>181</v>
      </c>
      <c r="J142" s="63" t="s">
        <v>182</v>
      </c>
      <c r="K142" s="63" t="s">
        <v>183</v>
      </c>
      <c r="L142" s="63" t="s">
        <v>184</v>
      </c>
      <c r="M142" s="63" t="s">
        <v>185</v>
      </c>
      <c r="N142" s="63" t="s">
        <v>186</v>
      </c>
      <c r="O142" s="63" t="s">
        <v>187</v>
      </c>
      <c r="P142" s="63" t="s">
        <v>188</v>
      </c>
      <c r="Q142" s="63" t="s">
        <v>189</v>
      </c>
      <c r="R142" s="63" t="s">
        <v>190</v>
      </c>
      <c r="S142" s="63" t="s">
        <v>191</v>
      </c>
      <c r="T142" s="91"/>
      <c r="U142" s="86"/>
      <c r="V142" s="86"/>
      <c r="W142" s="86"/>
      <c r="X142" s="86"/>
    </row>
    <row r="143" spans="6:31" x14ac:dyDescent="0.2">
      <c r="F143" s="92"/>
      <c r="G143" s="63">
        <v>28</v>
      </c>
      <c r="H143" s="63">
        <v>23</v>
      </c>
      <c r="I143" s="63">
        <v>42</v>
      </c>
      <c r="J143" s="63">
        <v>45</v>
      </c>
      <c r="K143" s="63">
        <v>27</v>
      </c>
      <c r="L143" s="63">
        <v>26</v>
      </c>
      <c r="M143" s="63">
        <v>42</v>
      </c>
      <c r="N143" s="63">
        <v>46</v>
      </c>
      <c r="O143" s="63">
        <v>36</v>
      </c>
      <c r="P143" s="63">
        <v>39</v>
      </c>
      <c r="Q143" s="63">
        <v>45</v>
      </c>
      <c r="R143" s="63">
        <v>44</v>
      </c>
      <c r="S143" s="63">
        <v>45</v>
      </c>
      <c r="T143" s="91"/>
      <c r="U143" s="86"/>
      <c r="V143" s="86"/>
      <c r="W143" s="86"/>
      <c r="X143" s="86"/>
    </row>
    <row r="144" spans="6:31" x14ac:dyDescent="0.2">
      <c r="F144" s="92" t="str">
        <f>'[1]Summer 2022'!$D$42</f>
        <v>MALI SUJATA JOTIRAM</v>
      </c>
      <c r="G144" s="63" t="s">
        <v>170</v>
      </c>
      <c r="H144" s="63" t="s">
        <v>171</v>
      </c>
      <c r="I144" s="63"/>
      <c r="J144" s="63"/>
      <c r="K144" s="63" t="s">
        <v>172</v>
      </c>
      <c r="L144" s="63" t="s">
        <v>173</v>
      </c>
      <c r="M144" s="63"/>
      <c r="N144" s="63"/>
      <c r="O144" s="63" t="s">
        <v>174</v>
      </c>
      <c r="P144" s="63" t="s">
        <v>175</v>
      </c>
      <c r="Q144" s="63"/>
      <c r="R144" s="63"/>
      <c r="S144" s="63">
        <v>41</v>
      </c>
      <c r="T144" s="91" t="s">
        <v>176</v>
      </c>
      <c r="U144" s="86">
        <v>8.4600000000000009</v>
      </c>
      <c r="V144" s="86" t="s">
        <v>192</v>
      </c>
      <c r="W144" s="86" t="s">
        <v>193</v>
      </c>
      <c r="X144" s="86">
        <v>71.69</v>
      </c>
    </row>
    <row r="145" spans="6:25" x14ac:dyDescent="0.2">
      <c r="F145" s="92"/>
      <c r="G145" s="63">
        <v>29</v>
      </c>
      <c r="H145" s="63">
        <v>29</v>
      </c>
      <c r="I145" s="63"/>
      <c r="J145" s="63"/>
      <c r="K145" s="63">
        <v>31</v>
      </c>
      <c r="L145" s="63">
        <v>30</v>
      </c>
      <c r="M145" s="63"/>
      <c r="N145" s="63"/>
      <c r="O145" s="63">
        <v>24</v>
      </c>
      <c r="P145" s="63">
        <v>24</v>
      </c>
      <c r="Q145" s="63"/>
      <c r="R145" s="63"/>
      <c r="S145" s="63" t="s">
        <v>194</v>
      </c>
      <c r="T145" s="91"/>
      <c r="U145" s="86"/>
      <c r="V145" s="86"/>
      <c r="W145" s="86"/>
      <c r="X145" s="86"/>
    </row>
    <row r="146" spans="6:25" x14ac:dyDescent="0.2">
      <c r="F146" s="92"/>
      <c r="G146" s="63" t="s">
        <v>179</v>
      </c>
      <c r="H146" s="63" t="s">
        <v>180</v>
      </c>
      <c r="I146" s="63" t="s">
        <v>181</v>
      </c>
      <c r="J146" s="63" t="s">
        <v>182</v>
      </c>
      <c r="K146" s="63" t="s">
        <v>183</v>
      </c>
      <c r="L146" s="63" t="s">
        <v>184</v>
      </c>
      <c r="M146" s="63" t="s">
        <v>185</v>
      </c>
      <c r="N146" s="63" t="s">
        <v>186</v>
      </c>
      <c r="O146" s="63" t="s">
        <v>187</v>
      </c>
      <c r="P146" s="63" t="s">
        <v>188</v>
      </c>
      <c r="Q146" s="63" t="s">
        <v>189</v>
      </c>
      <c r="R146" s="63" t="s">
        <v>190</v>
      </c>
      <c r="S146" s="63"/>
      <c r="T146" s="91"/>
      <c r="U146" s="86"/>
      <c r="V146" s="86"/>
      <c r="W146" s="86"/>
      <c r="X146" s="86"/>
    </row>
    <row r="147" spans="6:25" x14ac:dyDescent="0.2">
      <c r="F147" s="92"/>
      <c r="G147" s="63">
        <v>26</v>
      </c>
      <c r="H147" s="63">
        <v>24</v>
      </c>
      <c r="I147" s="63">
        <v>41</v>
      </c>
      <c r="J147" s="63">
        <v>42</v>
      </c>
      <c r="K147" s="63">
        <v>20</v>
      </c>
      <c r="L147" s="63">
        <v>26</v>
      </c>
      <c r="M147" s="63">
        <v>43</v>
      </c>
      <c r="N147" s="63">
        <v>46</v>
      </c>
      <c r="O147" s="63">
        <v>25</v>
      </c>
      <c r="P147" s="63">
        <v>34</v>
      </c>
      <c r="Q147" s="63">
        <v>38</v>
      </c>
      <c r="R147" s="63">
        <v>37</v>
      </c>
      <c r="S147" s="63">
        <v>43</v>
      </c>
      <c r="T147" s="91"/>
      <c r="U147" s="86"/>
      <c r="V147" s="86"/>
      <c r="W147" s="86"/>
      <c r="X147" s="86"/>
    </row>
    <row r="148" spans="6:25" x14ac:dyDescent="0.2">
      <c r="F148" s="92" t="str">
        <f>'[1]Summer 2022'!$D$54</f>
        <v>PAKHARE NEHA SIDRAM</v>
      </c>
      <c r="G148" s="63" t="s">
        <v>170</v>
      </c>
      <c r="H148" s="63" t="s">
        <v>171</v>
      </c>
      <c r="I148" s="63"/>
      <c r="J148" s="63"/>
      <c r="K148" s="63" t="s">
        <v>172</v>
      </c>
      <c r="L148" s="63" t="s">
        <v>173</v>
      </c>
      <c r="M148" s="63"/>
      <c r="N148" s="63"/>
      <c r="O148" s="63" t="s">
        <v>174</v>
      </c>
      <c r="P148" s="63" t="s">
        <v>175</v>
      </c>
      <c r="Q148" s="63"/>
      <c r="R148" s="63"/>
      <c r="S148" s="63" t="s">
        <v>191</v>
      </c>
      <c r="T148" s="91" t="s">
        <v>176</v>
      </c>
      <c r="U148" s="86">
        <v>8.8800000000000008</v>
      </c>
      <c r="V148" s="86" t="s">
        <v>195</v>
      </c>
      <c r="W148" s="86" t="s">
        <v>196</v>
      </c>
      <c r="X148" s="86">
        <v>75.540000000000006</v>
      </c>
      <c r="Y148" s="83"/>
    </row>
    <row r="149" spans="6:25" x14ac:dyDescent="0.2">
      <c r="F149" s="92"/>
      <c r="G149" s="63">
        <v>28</v>
      </c>
      <c r="H149" s="63">
        <v>32</v>
      </c>
      <c r="I149" s="63"/>
      <c r="J149" s="63"/>
      <c r="K149" s="63">
        <v>31</v>
      </c>
      <c r="L149" s="63">
        <v>35</v>
      </c>
      <c r="M149" s="63"/>
      <c r="N149" s="63"/>
      <c r="O149" s="63">
        <v>32</v>
      </c>
      <c r="P149" s="63">
        <v>33</v>
      </c>
      <c r="Q149" s="63"/>
      <c r="R149" s="63"/>
      <c r="S149" s="63">
        <v>44</v>
      </c>
      <c r="T149" s="91"/>
      <c r="U149" s="86"/>
      <c r="V149" s="86"/>
      <c r="W149" s="86"/>
      <c r="X149" s="86"/>
      <c r="Y149" s="83"/>
    </row>
    <row r="150" spans="6:25" x14ac:dyDescent="0.2">
      <c r="F150" s="92"/>
      <c r="G150" s="63" t="s">
        <v>179</v>
      </c>
      <c r="H150" s="63" t="s">
        <v>180</v>
      </c>
      <c r="I150" s="63" t="s">
        <v>181</v>
      </c>
      <c r="J150" s="63" t="s">
        <v>182</v>
      </c>
      <c r="K150" s="63" t="s">
        <v>183</v>
      </c>
      <c r="L150" s="63" t="s">
        <v>184</v>
      </c>
      <c r="M150" s="63" t="s">
        <v>185</v>
      </c>
      <c r="N150" s="63" t="s">
        <v>186</v>
      </c>
      <c r="O150" s="63" t="s">
        <v>187</v>
      </c>
      <c r="P150" s="63" t="s">
        <v>188</v>
      </c>
      <c r="Q150" s="63" t="s">
        <v>189</v>
      </c>
      <c r="R150" s="63" t="s">
        <v>190</v>
      </c>
      <c r="S150" s="63"/>
      <c r="T150" s="91"/>
      <c r="U150" s="86"/>
      <c r="V150" s="86"/>
      <c r="W150" s="86"/>
      <c r="X150" s="86"/>
      <c r="Y150" s="83"/>
    </row>
    <row r="151" spans="6:25" x14ac:dyDescent="0.2">
      <c r="F151" s="92"/>
      <c r="G151" s="63">
        <v>20</v>
      </c>
      <c r="H151" s="63">
        <v>26</v>
      </c>
      <c r="I151" s="63">
        <v>42</v>
      </c>
      <c r="J151" s="63">
        <v>44</v>
      </c>
      <c r="K151" s="63">
        <v>21</v>
      </c>
      <c r="L151" s="63">
        <v>28</v>
      </c>
      <c r="M151" s="63">
        <v>42</v>
      </c>
      <c r="N151" s="63">
        <v>46</v>
      </c>
      <c r="O151" s="63">
        <v>34</v>
      </c>
      <c r="P151" s="63">
        <v>41</v>
      </c>
      <c r="Q151" s="63">
        <v>44</v>
      </c>
      <c r="R151" s="63">
        <v>45</v>
      </c>
      <c r="S151" s="63">
        <v>44</v>
      </c>
      <c r="T151" s="91"/>
      <c r="U151" s="86"/>
      <c r="V151" s="86"/>
      <c r="W151" s="86"/>
      <c r="X151" s="86"/>
      <c r="Y151" s="83"/>
    </row>
    <row r="152" spans="6:25" x14ac:dyDescent="0.2">
      <c r="F152" s="92" t="str">
        <f>'[1]Summer 2022'!$D$63</f>
        <v>PATIL DNYANESHVARI NIVRUTTI</v>
      </c>
      <c r="G152" s="63" t="s">
        <v>170</v>
      </c>
      <c r="H152" s="63" t="s">
        <v>171</v>
      </c>
      <c r="I152" s="63"/>
      <c r="J152" s="63"/>
      <c r="K152" s="63" t="s">
        <v>172</v>
      </c>
      <c r="L152" s="63" t="s">
        <v>173</v>
      </c>
      <c r="M152" s="63"/>
      <c r="N152" s="63"/>
      <c r="O152" s="63" t="s">
        <v>174</v>
      </c>
      <c r="P152" s="63" t="s">
        <v>175</v>
      </c>
      <c r="Q152" s="63"/>
      <c r="R152" s="63"/>
      <c r="S152" s="63" t="s">
        <v>191</v>
      </c>
      <c r="T152" s="86" t="s">
        <v>176</v>
      </c>
      <c r="U152" s="86">
        <v>9.18</v>
      </c>
      <c r="V152" s="86" t="s">
        <v>192</v>
      </c>
      <c r="W152" s="86" t="s">
        <v>197</v>
      </c>
      <c r="X152" s="86">
        <v>78.77</v>
      </c>
      <c r="Y152" s="84"/>
    </row>
    <row r="153" spans="6:25" x14ac:dyDescent="0.2">
      <c r="F153" s="92"/>
      <c r="G153" s="63">
        <v>32</v>
      </c>
      <c r="H153" s="63">
        <v>30</v>
      </c>
      <c r="I153" s="63"/>
      <c r="J153" s="63"/>
      <c r="K153" s="63">
        <v>35</v>
      </c>
      <c r="L153" s="63">
        <v>35</v>
      </c>
      <c r="M153" s="63"/>
      <c r="N153" s="63"/>
      <c r="O153" s="63">
        <v>36</v>
      </c>
      <c r="P153" s="63">
        <v>35</v>
      </c>
      <c r="Q153" s="63"/>
      <c r="R153" s="63"/>
      <c r="S153" s="63">
        <v>46</v>
      </c>
      <c r="T153" s="86"/>
      <c r="U153" s="86"/>
      <c r="V153" s="86"/>
      <c r="W153" s="86"/>
      <c r="X153" s="86"/>
      <c r="Y153" s="84"/>
    </row>
    <row r="154" spans="6:25" x14ac:dyDescent="0.2">
      <c r="F154" s="92"/>
      <c r="G154" s="63" t="s">
        <v>179</v>
      </c>
      <c r="H154" s="63" t="s">
        <v>180</v>
      </c>
      <c r="I154" s="63" t="s">
        <v>181</v>
      </c>
      <c r="J154" s="63" t="s">
        <v>182</v>
      </c>
      <c r="K154" s="63" t="s">
        <v>183</v>
      </c>
      <c r="L154" s="63" t="s">
        <v>184</v>
      </c>
      <c r="M154" s="63" t="s">
        <v>185</v>
      </c>
      <c r="N154" s="63" t="s">
        <v>186</v>
      </c>
      <c r="O154" s="63" t="s">
        <v>187</v>
      </c>
      <c r="P154" s="63" t="s">
        <v>188</v>
      </c>
      <c r="Q154" s="63" t="s">
        <v>189</v>
      </c>
      <c r="R154" s="63" t="s">
        <v>190</v>
      </c>
      <c r="S154" s="63"/>
      <c r="T154" s="86"/>
      <c r="U154" s="86"/>
      <c r="V154" s="86"/>
      <c r="W154" s="86"/>
      <c r="X154" s="86"/>
      <c r="Y154" s="84"/>
    </row>
    <row r="155" spans="6:25" x14ac:dyDescent="0.2">
      <c r="F155" s="92"/>
      <c r="G155" s="63">
        <v>24</v>
      </c>
      <c r="H155" s="63">
        <v>29</v>
      </c>
      <c r="I155" s="63">
        <v>45</v>
      </c>
      <c r="J155" s="63">
        <v>46</v>
      </c>
      <c r="K155" s="63">
        <v>35</v>
      </c>
      <c r="L155" s="63">
        <v>26</v>
      </c>
      <c r="M155" s="63">
        <v>43</v>
      </c>
      <c r="N155" s="63">
        <v>46</v>
      </c>
      <c r="O155" s="63">
        <v>36</v>
      </c>
      <c r="P155" s="63">
        <v>38</v>
      </c>
      <c r="Q155" s="63">
        <v>46</v>
      </c>
      <c r="R155" s="63">
        <v>46</v>
      </c>
      <c r="S155" s="63">
        <v>46</v>
      </c>
      <c r="T155" s="86"/>
      <c r="U155" s="86"/>
      <c r="V155" s="86"/>
      <c r="W155" s="86"/>
      <c r="X155" s="86"/>
      <c r="Y155" s="84"/>
    </row>
    <row r="156" spans="6:25" x14ac:dyDescent="0.2">
      <c r="F156" s="92" t="str">
        <f>'[1]Summer 2022'!$D$67</f>
        <v>SHEWALE PREETI DAYANAND</v>
      </c>
      <c r="G156" s="63" t="s">
        <v>170</v>
      </c>
      <c r="H156" s="63" t="s">
        <v>171</v>
      </c>
      <c r="I156" s="63"/>
      <c r="J156" s="63"/>
      <c r="K156" s="63" t="s">
        <v>172</v>
      </c>
      <c r="L156" s="63" t="s">
        <v>173</v>
      </c>
      <c r="M156" s="63"/>
      <c r="N156" s="63"/>
      <c r="O156" s="63" t="s">
        <v>174</v>
      </c>
      <c r="P156" s="63" t="s">
        <v>175</v>
      </c>
      <c r="Q156" s="63"/>
      <c r="R156" s="63"/>
      <c r="S156" s="63" t="s">
        <v>191</v>
      </c>
      <c r="T156" s="86" t="s">
        <v>176</v>
      </c>
      <c r="U156" s="86">
        <v>9.1199999999999992</v>
      </c>
      <c r="V156" s="86" t="s">
        <v>192</v>
      </c>
      <c r="W156" s="86" t="s">
        <v>198</v>
      </c>
      <c r="X156" s="86">
        <v>78.91</v>
      </c>
      <c r="Y156" s="85"/>
    </row>
    <row r="157" spans="6:25" x14ac:dyDescent="0.2">
      <c r="F157" s="92"/>
      <c r="G157" s="63">
        <v>38</v>
      </c>
      <c r="H157" s="63">
        <v>33</v>
      </c>
      <c r="I157" s="63"/>
      <c r="J157" s="63"/>
      <c r="K157" s="63">
        <v>34</v>
      </c>
      <c r="L157" s="63">
        <v>38</v>
      </c>
      <c r="M157" s="63"/>
      <c r="N157" s="63"/>
      <c r="O157" s="63">
        <v>35</v>
      </c>
      <c r="P157" s="63">
        <v>29</v>
      </c>
      <c r="Q157" s="63"/>
      <c r="R157" s="63"/>
      <c r="S157" s="63">
        <v>47</v>
      </c>
      <c r="T157" s="86"/>
      <c r="U157" s="86"/>
      <c r="V157" s="86"/>
      <c r="W157" s="86"/>
      <c r="X157" s="86"/>
      <c r="Y157" s="85"/>
    </row>
    <row r="158" spans="6:25" x14ac:dyDescent="0.2">
      <c r="F158" s="92"/>
      <c r="G158" s="63" t="s">
        <v>179</v>
      </c>
      <c r="H158" s="63" t="s">
        <v>180</v>
      </c>
      <c r="I158" s="63" t="s">
        <v>181</v>
      </c>
      <c r="J158" s="63" t="s">
        <v>182</v>
      </c>
      <c r="K158" s="63" t="s">
        <v>183</v>
      </c>
      <c r="L158" s="63" t="s">
        <v>184</v>
      </c>
      <c r="M158" s="63" t="s">
        <v>185</v>
      </c>
      <c r="N158" s="63" t="s">
        <v>186</v>
      </c>
      <c r="O158" s="63" t="s">
        <v>187</v>
      </c>
      <c r="P158" s="63" t="s">
        <v>188</v>
      </c>
      <c r="Q158" s="63" t="s">
        <v>189</v>
      </c>
      <c r="R158" s="63" t="s">
        <v>190</v>
      </c>
      <c r="S158" s="63"/>
      <c r="T158" s="86"/>
      <c r="U158" s="86"/>
      <c r="V158" s="86"/>
      <c r="W158" s="86"/>
      <c r="X158" s="86"/>
      <c r="Y158" s="85"/>
    </row>
    <row r="159" spans="6:25" x14ac:dyDescent="0.2">
      <c r="F159" s="92"/>
      <c r="G159" s="63">
        <v>20</v>
      </c>
      <c r="H159" s="63">
        <v>34</v>
      </c>
      <c r="I159" s="63">
        <v>46</v>
      </c>
      <c r="J159" s="63">
        <v>48</v>
      </c>
      <c r="K159" s="63">
        <v>33</v>
      </c>
      <c r="L159" s="63">
        <v>30</v>
      </c>
      <c r="M159" s="63">
        <v>44</v>
      </c>
      <c r="N159" s="63">
        <v>46</v>
      </c>
      <c r="O159" s="63">
        <v>35</v>
      </c>
      <c r="P159" s="63">
        <v>43</v>
      </c>
      <c r="Q159" s="63">
        <v>44</v>
      </c>
      <c r="R159" s="63">
        <v>45</v>
      </c>
      <c r="S159" s="63">
        <v>46</v>
      </c>
      <c r="T159" s="86"/>
      <c r="U159" s="86"/>
      <c r="V159" s="86"/>
      <c r="W159" s="86"/>
      <c r="X159" s="86"/>
      <c r="Y159" s="85"/>
    </row>
    <row r="160" spans="6:25" x14ac:dyDescent="0.2">
      <c r="F160" s="92" t="str">
        <f>'[1]Summer 2022'!$D$83</f>
        <v>BHARTI PRATIKSHA NAMDEV</v>
      </c>
      <c r="G160" s="63" t="s">
        <v>170</v>
      </c>
      <c r="H160" s="63" t="s">
        <v>171</v>
      </c>
      <c r="I160" s="63"/>
      <c r="J160" s="63"/>
      <c r="K160" s="63" t="s">
        <v>199</v>
      </c>
      <c r="L160" s="63" t="s">
        <v>200</v>
      </c>
      <c r="M160" s="63"/>
      <c r="N160" s="63"/>
      <c r="O160" s="63" t="s">
        <v>201</v>
      </c>
      <c r="P160" s="63" t="s">
        <v>202</v>
      </c>
      <c r="Q160" s="63" t="s">
        <v>203</v>
      </c>
      <c r="R160" s="63"/>
      <c r="S160" s="63" t="s">
        <v>191</v>
      </c>
      <c r="T160" s="86" t="s">
        <v>176</v>
      </c>
      <c r="U160" s="86">
        <v>8.76</v>
      </c>
      <c r="V160" s="86" t="s">
        <v>204</v>
      </c>
      <c r="W160" s="86" t="s">
        <v>205</v>
      </c>
      <c r="X160" s="86">
        <v>73.569999999999993</v>
      </c>
    </row>
    <row r="161" spans="6:24" x14ac:dyDescent="0.2">
      <c r="F161" s="92"/>
      <c r="G161" s="63">
        <v>30</v>
      </c>
      <c r="H161" s="63">
        <v>31</v>
      </c>
      <c r="I161" s="63"/>
      <c r="J161" s="63"/>
      <c r="K161" s="63">
        <v>30</v>
      </c>
      <c r="L161" s="63">
        <v>39</v>
      </c>
      <c r="M161" s="63"/>
      <c r="N161" s="63"/>
      <c r="O161" s="63">
        <v>37</v>
      </c>
      <c r="P161" s="63">
        <v>30</v>
      </c>
      <c r="Q161" s="63">
        <v>41</v>
      </c>
      <c r="R161" s="63"/>
      <c r="S161" s="63">
        <v>46</v>
      </c>
      <c r="T161" s="86"/>
      <c r="U161" s="86"/>
      <c r="V161" s="86"/>
      <c r="W161" s="86"/>
      <c r="X161" s="86"/>
    </row>
    <row r="162" spans="6:24" x14ac:dyDescent="0.2">
      <c r="F162" s="92"/>
      <c r="G162" s="63" t="s">
        <v>179</v>
      </c>
      <c r="H162" s="63" t="s">
        <v>180</v>
      </c>
      <c r="I162" s="63" t="s">
        <v>181</v>
      </c>
      <c r="J162" s="63" t="s">
        <v>182</v>
      </c>
      <c r="K162" s="63" t="s">
        <v>206</v>
      </c>
      <c r="L162" s="63" t="s">
        <v>207</v>
      </c>
      <c r="M162" s="63" t="s">
        <v>208</v>
      </c>
      <c r="N162" s="63" t="s">
        <v>207</v>
      </c>
      <c r="O162" s="63" t="s">
        <v>209</v>
      </c>
      <c r="P162" s="63" t="s">
        <v>210</v>
      </c>
      <c r="Q162" s="63" t="s">
        <v>211</v>
      </c>
      <c r="R162" s="63"/>
      <c r="S162" s="63"/>
      <c r="T162" s="86"/>
      <c r="U162" s="86"/>
      <c r="V162" s="86"/>
      <c r="W162" s="86"/>
      <c r="X162" s="86"/>
    </row>
    <row r="163" spans="6:24" x14ac:dyDescent="0.2">
      <c r="F163" s="92"/>
      <c r="G163" s="63">
        <v>28</v>
      </c>
      <c r="H163" s="63">
        <v>29</v>
      </c>
      <c r="I163" s="63">
        <v>42</v>
      </c>
      <c r="J163" s="63">
        <v>41</v>
      </c>
      <c r="K163" s="63">
        <v>26</v>
      </c>
      <c r="L163" s="63">
        <v>34</v>
      </c>
      <c r="M163" s="63">
        <v>42</v>
      </c>
      <c r="N163" s="63">
        <v>42</v>
      </c>
      <c r="O163" s="63">
        <v>20</v>
      </c>
      <c r="P163" s="63">
        <v>29</v>
      </c>
      <c r="Q163" s="63">
        <v>32</v>
      </c>
      <c r="R163" s="63"/>
      <c r="S163" s="63">
        <v>44</v>
      </c>
      <c r="T163" s="86"/>
      <c r="U163" s="86"/>
      <c r="V163" s="86"/>
      <c r="W163" s="86"/>
      <c r="X163" s="86"/>
    </row>
    <row r="164" spans="6:24" x14ac:dyDescent="0.2">
      <c r="F164" s="92" t="str">
        <f>'[1]Summer 2022'!$D$87</f>
        <v>BIDWE KRANTI BHASKAR</v>
      </c>
      <c r="G164" s="63" t="s">
        <v>170</v>
      </c>
      <c r="H164" s="63" t="s">
        <v>171</v>
      </c>
      <c r="I164" s="63"/>
      <c r="J164" s="63"/>
      <c r="K164" s="63" t="s">
        <v>199</v>
      </c>
      <c r="L164" s="63" t="s">
        <v>200</v>
      </c>
      <c r="M164" s="63"/>
      <c r="N164" s="63"/>
      <c r="O164" s="63" t="s">
        <v>201</v>
      </c>
      <c r="P164" s="63" t="s">
        <v>202</v>
      </c>
      <c r="Q164" s="63" t="s">
        <v>203</v>
      </c>
      <c r="R164" s="63"/>
      <c r="S164" s="63" t="s">
        <v>212</v>
      </c>
      <c r="T164" s="86" t="s">
        <v>176</v>
      </c>
      <c r="U164" s="86">
        <v>8.51</v>
      </c>
      <c r="V164" s="86" t="s">
        <v>204</v>
      </c>
      <c r="W164" s="86" t="s">
        <v>213</v>
      </c>
      <c r="X164" s="86">
        <v>70.739999999999995</v>
      </c>
    </row>
    <row r="165" spans="6:24" x14ac:dyDescent="0.2">
      <c r="F165" s="92"/>
      <c r="G165" s="63">
        <v>20</v>
      </c>
      <c r="H165" s="63">
        <v>36</v>
      </c>
      <c r="I165" s="63"/>
      <c r="J165" s="63"/>
      <c r="K165" s="63">
        <v>37</v>
      </c>
      <c r="L165" s="63">
        <v>26</v>
      </c>
      <c r="M165" s="63"/>
      <c r="N165" s="63"/>
      <c r="O165" s="63">
        <v>35</v>
      </c>
      <c r="P165" s="63">
        <v>32</v>
      </c>
      <c r="Q165" s="63">
        <v>29</v>
      </c>
      <c r="R165" s="63"/>
      <c r="S165" s="63">
        <v>44</v>
      </c>
      <c r="T165" s="86"/>
      <c r="U165" s="86"/>
      <c r="V165" s="86"/>
      <c r="W165" s="86"/>
      <c r="X165" s="86"/>
    </row>
    <row r="166" spans="6:24" x14ac:dyDescent="0.2">
      <c r="F166" s="92"/>
      <c r="G166" s="63" t="s">
        <v>179</v>
      </c>
      <c r="H166" s="63" t="s">
        <v>180</v>
      </c>
      <c r="I166" s="63" t="s">
        <v>181</v>
      </c>
      <c r="J166" s="63" t="s">
        <v>182</v>
      </c>
      <c r="K166" s="63" t="s">
        <v>206</v>
      </c>
      <c r="L166" s="63" t="s">
        <v>207</v>
      </c>
      <c r="M166" s="63" t="s">
        <v>208</v>
      </c>
      <c r="N166" s="63" t="s">
        <v>207</v>
      </c>
      <c r="O166" s="63" t="s">
        <v>209</v>
      </c>
      <c r="P166" s="63" t="s">
        <v>210</v>
      </c>
      <c r="Q166" s="63" t="s">
        <v>211</v>
      </c>
      <c r="R166" s="63"/>
      <c r="S166" s="63"/>
      <c r="T166" s="86"/>
      <c r="U166" s="86"/>
      <c r="V166" s="86"/>
      <c r="W166" s="86"/>
      <c r="X166" s="86"/>
    </row>
    <row r="167" spans="6:24" x14ac:dyDescent="0.2">
      <c r="F167" s="92"/>
      <c r="G167" s="63">
        <v>26</v>
      </c>
      <c r="H167" s="63">
        <v>23</v>
      </c>
      <c r="I167" s="63">
        <v>41</v>
      </c>
      <c r="J167" s="63">
        <v>44</v>
      </c>
      <c r="K167" s="63">
        <v>25</v>
      </c>
      <c r="L167" s="63">
        <v>33</v>
      </c>
      <c r="M167" s="63">
        <v>39</v>
      </c>
      <c r="N167" s="63">
        <v>41</v>
      </c>
      <c r="O167" s="63">
        <v>21</v>
      </c>
      <c r="P167" s="63">
        <v>30</v>
      </c>
      <c r="Q167" s="63">
        <v>39</v>
      </c>
      <c r="R167" s="63"/>
      <c r="S167" s="63">
        <v>46</v>
      </c>
      <c r="T167" s="86"/>
      <c r="U167" s="86"/>
      <c r="V167" s="86"/>
      <c r="W167" s="86"/>
      <c r="X167" s="86"/>
    </row>
    <row r="168" spans="6:24" x14ac:dyDescent="0.2">
      <c r="F168" s="92" t="str">
        <f>'[1]Summer 2022'!$D$91</f>
        <v>DANE  ANITA ANKUSH</v>
      </c>
      <c r="G168" s="63" t="s">
        <v>170</v>
      </c>
      <c r="H168" s="63" t="s">
        <v>171</v>
      </c>
      <c r="I168" s="63"/>
      <c r="J168" s="63"/>
      <c r="K168" s="63" t="s">
        <v>199</v>
      </c>
      <c r="L168" s="63" t="s">
        <v>200</v>
      </c>
      <c r="M168" s="63"/>
      <c r="N168" s="63"/>
      <c r="O168" s="63" t="s">
        <v>201</v>
      </c>
      <c r="P168" s="63" t="s">
        <v>202</v>
      </c>
      <c r="Q168" s="63" t="s">
        <v>203</v>
      </c>
      <c r="R168" s="63"/>
      <c r="S168" s="63" t="s">
        <v>191</v>
      </c>
      <c r="T168" s="86" t="s">
        <v>176</v>
      </c>
      <c r="U168" s="86">
        <v>9.2100000000000009</v>
      </c>
      <c r="V168" s="86" t="s">
        <v>192</v>
      </c>
      <c r="W168" s="86" t="s">
        <v>214</v>
      </c>
      <c r="X168" s="86">
        <v>79.66</v>
      </c>
    </row>
    <row r="169" spans="6:24" x14ac:dyDescent="0.2">
      <c r="F169" s="92"/>
      <c r="G169" s="63">
        <v>36</v>
      </c>
      <c r="H169" s="63">
        <v>41</v>
      </c>
      <c r="I169" s="63"/>
      <c r="J169" s="63"/>
      <c r="K169" s="63">
        <v>28</v>
      </c>
      <c r="L169" s="63">
        <v>36</v>
      </c>
      <c r="M169" s="63"/>
      <c r="N169" s="63"/>
      <c r="O169" s="63">
        <v>38</v>
      </c>
      <c r="P169" s="63">
        <v>34</v>
      </c>
      <c r="Q169" s="63">
        <v>39</v>
      </c>
      <c r="R169" s="63"/>
      <c r="S169" s="63">
        <v>47</v>
      </c>
      <c r="T169" s="86"/>
      <c r="U169" s="86"/>
      <c r="V169" s="86"/>
      <c r="W169" s="86"/>
      <c r="X169" s="86"/>
    </row>
    <row r="170" spans="6:24" x14ac:dyDescent="0.2">
      <c r="F170" s="92"/>
      <c r="G170" s="63" t="s">
        <v>179</v>
      </c>
      <c r="H170" s="63" t="s">
        <v>180</v>
      </c>
      <c r="I170" s="63" t="s">
        <v>181</v>
      </c>
      <c r="J170" s="63" t="s">
        <v>182</v>
      </c>
      <c r="K170" s="63" t="s">
        <v>206</v>
      </c>
      <c r="L170" s="63" t="s">
        <v>207</v>
      </c>
      <c r="M170" s="63" t="s">
        <v>208</v>
      </c>
      <c r="N170" s="63" t="s">
        <v>207</v>
      </c>
      <c r="O170" s="63" t="s">
        <v>209</v>
      </c>
      <c r="P170" s="63" t="s">
        <v>210</v>
      </c>
      <c r="Q170" s="63" t="s">
        <v>211</v>
      </c>
      <c r="R170" s="63"/>
      <c r="S170" s="63"/>
      <c r="T170" s="86"/>
      <c r="U170" s="86"/>
      <c r="V170" s="86"/>
      <c r="W170" s="86"/>
      <c r="X170" s="86"/>
    </row>
    <row r="171" spans="6:24" x14ac:dyDescent="0.2">
      <c r="F171" s="92"/>
      <c r="G171" s="63">
        <v>24</v>
      </c>
      <c r="H171" s="63">
        <v>28</v>
      </c>
      <c r="I171" s="63">
        <v>39</v>
      </c>
      <c r="J171" s="63">
        <v>44</v>
      </c>
      <c r="K171" s="63">
        <v>23</v>
      </c>
      <c r="L171" s="63">
        <v>27</v>
      </c>
      <c r="M171" s="63">
        <v>36</v>
      </c>
      <c r="N171" s="63">
        <v>40</v>
      </c>
      <c r="O171" s="63">
        <v>20</v>
      </c>
      <c r="P171" s="63">
        <v>33</v>
      </c>
      <c r="Q171" s="63">
        <v>43</v>
      </c>
      <c r="R171" s="63"/>
      <c r="S171" s="63">
        <v>46</v>
      </c>
      <c r="T171" s="86"/>
      <c r="U171" s="86"/>
      <c r="V171" s="86"/>
      <c r="W171" s="86"/>
      <c r="X171" s="86"/>
    </row>
    <row r="172" spans="6:24" x14ac:dyDescent="0.2">
      <c r="F172" s="92" t="str">
        <f>'[1]Summer 2022'!$D$95</f>
        <v>FUTANE NIKITA GOVIND</v>
      </c>
      <c r="G172" s="63" t="s">
        <v>170</v>
      </c>
      <c r="H172" s="63" t="s">
        <v>171</v>
      </c>
      <c r="I172" s="63"/>
      <c r="J172" s="63"/>
      <c r="K172" s="63" t="s">
        <v>199</v>
      </c>
      <c r="L172" s="63" t="s">
        <v>200</v>
      </c>
      <c r="M172" s="63"/>
      <c r="N172" s="63"/>
      <c r="O172" s="63" t="s">
        <v>201</v>
      </c>
      <c r="P172" s="63" t="s">
        <v>202</v>
      </c>
      <c r="Q172" s="63" t="s">
        <v>203</v>
      </c>
      <c r="R172" s="63"/>
      <c r="S172" s="63" t="s">
        <v>191</v>
      </c>
      <c r="T172" s="86" t="s">
        <v>176</v>
      </c>
      <c r="U172" s="86">
        <v>9.11</v>
      </c>
      <c r="V172" s="86" t="s">
        <v>192</v>
      </c>
      <c r="W172" s="86" t="s">
        <v>215</v>
      </c>
      <c r="X172" s="86">
        <v>78.03</v>
      </c>
    </row>
    <row r="173" spans="6:24" x14ac:dyDescent="0.2">
      <c r="F173" s="92"/>
      <c r="G173" s="63">
        <v>31</v>
      </c>
      <c r="H173" s="63">
        <v>39</v>
      </c>
      <c r="I173" s="63"/>
      <c r="J173" s="63"/>
      <c r="K173" s="63">
        <v>31</v>
      </c>
      <c r="L173" s="63">
        <v>34</v>
      </c>
      <c r="M173" s="63"/>
      <c r="N173" s="63"/>
      <c r="O173" s="63">
        <v>36</v>
      </c>
      <c r="P173" s="63">
        <v>38</v>
      </c>
      <c r="Q173" s="63">
        <v>39</v>
      </c>
      <c r="R173" s="63"/>
      <c r="S173" s="63">
        <v>46</v>
      </c>
      <c r="T173" s="86"/>
      <c r="U173" s="86"/>
      <c r="V173" s="86"/>
      <c r="W173" s="86"/>
      <c r="X173" s="86"/>
    </row>
    <row r="174" spans="6:24" x14ac:dyDescent="0.2">
      <c r="F174" s="92"/>
      <c r="G174" s="63" t="s">
        <v>179</v>
      </c>
      <c r="H174" s="63" t="s">
        <v>180</v>
      </c>
      <c r="I174" s="63" t="s">
        <v>181</v>
      </c>
      <c r="J174" s="63" t="s">
        <v>182</v>
      </c>
      <c r="K174" s="63" t="s">
        <v>206</v>
      </c>
      <c r="L174" s="63" t="s">
        <v>207</v>
      </c>
      <c r="M174" s="63" t="s">
        <v>208</v>
      </c>
      <c r="N174" s="63" t="s">
        <v>207</v>
      </c>
      <c r="O174" s="63" t="s">
        <v>209</v>
      </c>
      <c r="P174" s="63" t="s">
        <v>210</v>
      </c>
      <c r="Q174" s="63" t="s">
        <v>211</v>
      </c>
      <c r="R174" s="63"/>
      <c r="S174" s="63"/>
      <c r="T174" s="86"/>
      <c r="U174" s="86"/>
      <c r="V174" s="86"/>
      <c r="W174" s="86"/>
      <c r="X174" s="86"/>
    </row>
    <row r="175" spans="6:24" x14ac:dyDescent="0.2">
      <c r="F175" s="92"/>
      <c r="G175" s="63">
        <v>26</v>
      </c>
      <c r="H175" s="63">
        <v>31</v>
      </c>
      <c r="I175" s="63">
        <v>40</v>
      </c>
      <c r="J175" s="63">
        <v>46</v>
      </c>
      <c r="K175" s="63">
        <v>20</v>
      </c>
      <c r="L175" s="63">
        <v>25</v>
      </c>
      <c r="M175" s="63">
        <v>37</v>
      </c>
      <c r="N175" s="63">
        <v>37</v>
      </c>
      <c r="O175" s="63">
        <v>23</v>
      </c>
      <c r="P175" s="63">
        <v>39</v>
      </c>
      <c r="Q175" s="63">
        <v>44</v>
      </c>
      <c r="R175" s="63"/>
      <c r="S175" s="63">
        <v>45</v>
      </c>
      <c r="T175" s="86"/>
      <c r="U175" s="86"/>
      <c r="V175" s="86"/>
      <c r="W175" s="86"/>
      <c r="X175" s="86"/>
    </row>
    <row r="176" spans="6:24" x14ac:dyDescent="0.2">
      <c r="F176" s="92" t="str">
        <f>'[1]Summer 2022'!$D$123</f>
        <v>NADE JYOTI PRAKASH</v>
      </c>
      <c r="G176" s="63" t="s">
        <v>170</v>
      </c>
      <c r="H176" s="63" t="s">
        <v>171</v>
      </c>
      <c r="I176" s="63"/>
      <c r="J176" s="63"/>
      <c r="K176" s="63" t="s">
        <v>199</v>
      </c>
      <c r="L176" s="63" t="s">
        <v>200</v>
      </c>
      <c r="M176" s="63"/>
      <c r="N176" s="63"/>
      <c r="O176" s="63" t="s">
        <v>201</v>
      </c>
      <c r="P176" s="63" t="s">
        <v>202</v>
      </c>
      <c r="Q176" s="63" t="s">
        <v>203</v>
      </c>
      <c r="R176" s="63"/>
      <c r="S176" s="63" t="s">
        <v>191</v>
      </c>
      <c r="T176" s="86" t="s">
        <v>176</v>
      </c>
      <c r="U176" s="86">
        <v>8.9700000000000006</v>
      </c>
      <c r="V176" s="86" t="s">
        <v>204</v>
      </c>
      <c r="W176" s="86" t="s">
        <v>216</v>
      </c>
      <c r="X176" s="86">
        <v>76.86</v>
      </c>
    </row>
    <row r="177" spans="6:24" x14ac:dyDescent="0.2">
      <c r="F177" s="92"/>
      <c r="G177" s="63">
        <v>26</v>
      </c>
      <c r="H177" s="63">
        <v>37</v>
      </c>
      <c r="I177" s="63"/>
      <c r="J177" s="63"/>
      <c r="K177" s="63">
        <v>31</v>
      </c>
      <c r="L177" s="63">
        <v>27</v>
      </c>
      <c r="M177" s="63"/>
      <c r="N177" s="63"/>
      <c r="O177" s="63">
        <v>36</v>
      </c>
      <c r="P177" s="63">
        <v>30</v>
      </c>
      <c r="Q177" s="63">
        <v>36</v>
      </c>
      <c r="R177" s="63"/>
      <c r="S177" s="63">
        <v>46</v>
      </c>
      <c r="T177" s="86"/>
      <c r="U177" s="86"/>
      <c r="V177" s="86"/>
      <c r="W177" s="86"/>
      <c r="X177" s="86"/>
    </row>
    <row r="178" spans="6:24" x14ac:dyDescent="0.2">
      <c r="F178" s="92"/>
      <c r="G178" s="63" t="s">
        <v>179</v>
      </c>
      <c r="H178" s="63" t="s">
        <v>180</v>
      </c>
      <c r="I178" s="63" t="s">
        <v>181</v>
      </c>
      <c r="J178" s="63" t="s">
        <v>182</v>
      </c>
      <c r="K178" s="63" t="s">
        <v>206</v>
      </c>
      <c r="L178" s="63" t="s">
        <v>207</v>
      </c>
      <c r="M178" s="63" t="s">
        <v>208</v>
      </c>
      <c r="N178" s="63" t="s">
        <v>207</v>
      </c>
      <c r="O178" s="63" t="s">
        <v>209</v>
      </c>
      <c r="P178" s="63" t="s">
        <v>210</v>
      </c>
      <c r="Q178" s="63" t="s">
        <v>211</v>
      </c>
      <c r="R178" s="63"/>
      <c r="S178" s="63"/>
      <c r="T178" s="86"/>
      <c r="U178" s="86"/>
      <c r="V178" s="86"/>
      <c r="W178" s="86"/>
      <c r="X178" s="86"/>
    </row>
    <row r="179" spans="6:24" x14ac:dyDescent="0.2">
      <c r="F179" s="92"/>
      <c r="G179" s="63">
        <v>33</v>
      </c>
      <c r="H179" s="63">
        <v>30</v>
      </c>
      <c r="I179" s="63">
        <v>46</v>
      </c>
      <c r="J179" s="63">
        <v>48</v>
      </c>
      <c r="K179" s="63">
        <v>26</v>
      </c>
      <c r="L179" s="63">
        <v>27</v>
      </c>
      <c r="M179" s="63">
        <v>42</v>
      </c>
      <c r="N179" s="63">
        <v>42</v>
      </c>
      <c r="O179" s="63">
        <v>25</v>
      </c>
      <c r="P179" s="63">
        <v>34</v>
      </c>
      <c r="Q179" s="63">
        <v>28</v>
      </c>
      <c r="R179" s="63"/>
      <c r="S179" s="63">
        <v>47</v>
      </c>
      <c r="T179" s="86"/>
      <c r="U179" s="86"/>
      <c r="V179" s="86"/>
      <c r="W179" s="86"/>
      <c r="X179" s="86"/>
    </row>
    <row r="180" spans="6:24" x14ac:dyDescent="0.2">
      <c r="F180" s="92" t="str">
        <f>'[1]Summer 2022'!$D$139</f>
        <v>PIMPARE YOGITA SUBHASH</v>
      </c>
      <c r="G180" s="64" t="s">
        <v>170</v>
      </c>
      <c r="H180" s="64" t="s">
        <v>171</v>
      </c>
      <c r="I180" s="64"/>
      <c r="J180" s="64"/>
      <c r="K180" s="64" t="s">
        <v>199</v>
      </c>
      <c r="L180" s="64" t="s">
        <v>200</v>
      </c>
      <c r="M180" s="64"/>
      <c r="N180" s="64"/>
      <c r="O180" s="64" t="s">
        <v>201</v>
      </c>
      <c r="P180" s="64" t="s">
        <v>202</v>
      </c>
      <c r="Q180" s="64" t="s">
        <v>203</v>
      </c>
      <c r="R180" s="64"/>
      <c r="S180" s="64" t="s">
        <v>212</v>
      </c>
      <c r="T180" s="83" t="s">
        <v>176</v>
      </c>
      <c r="U180" s="83">
        <v>9.33</v>
      </c>
      <c r="V180" s="87" t="s">
        <v>177</v>
      </c>
      <c r="W180" s="83" t="s">
        <v>217</v>
      </c>
      <c r="X180" s="83">
        <v>80.97</v>
      </c>
    </row>
    <row r="181" spans="6:24" x14ac:dyDescent="0.2">
      <c r="F181" s="92"/>
      <c r="G181" s="64">
        <v>33</v>
      </c>
      <c r="H181" s="64">
        <v>40</v>
      </c>
      <c r="I181" s="64"/>
      <c r="J181" s="64"/>
      <c r="K181" s="64">
        <v>42</v>
      </c>
      <c r="L181" s="64">
        <v>40</v>
      </c>
      <c r="M181" s="64"/>
      <c r="N181" s="64"/>
      <c r="O181" s="64">
        <v>43</v>
      </c>
      <c r="P181" s="64">
        <v>40</v>
      </c>
      <c r="Q181" s="64">
        <v>43</v>
      </c>
      <c r="R181" s="64"/>
      <c r="S181" s="64">
        <v>47</v>
      </c>
      <c r="T181" s="83"/>
      <c r="U181" s="83"/>
      <c r="V181" s="83"/>
      <c r="W181" s="83"/>
      <c r="X181" s="83"/>
    </row>
    <row r="182" spans="6:24" x14ac:dyDescent="0.2">
      <c r="F182" s="92"/>
      <c r="G182" s="64" t="s">
        <v>179</v>
      </c>
      <c r="H182" s="64" t="s">
        <v>180</v>
      </c>
      <c r="I182" s="64" t="s">
        <v>181</v>
      </c>
      <c r="J182" s="64" t="s">
        <v>182</v>
      </c>
      <c r="K182" s="64" t="s">
        <v>206</v>
      </c>
      <c r="L182" s="64" t="s">
        <v>207</v>
      </c>
      <c r="M182" s="64" t="s">
        <v>208</v>
      </c>
      <c r="N182" s="64" t="s">
        <v>207</v>
      </c>
      <c r="O182" s="64" t="s">
        <v>209</v>
      </c>
      <c r="P182" s="64" t="s">
        <v>210</v>
      </c>
      <c r="Q182" s="64" t="s">
        <v>211</v>
      </c>
      <c r="R182" s="64"/>
      <c r="S182" s="64"/>
      <c r="T182" s="83"/>
      <c r="U182" s="83"/>
      <c r="V182" s="83"/>
      <c r="W182" s="83"/>
      <c r="X182" s="83"/>
    </row>
    <row r="183" spans="6:24" x14ac:dyDescent="0.2">
      <c r="F183" s="92"/>
      <c r="G183" s="64">
        <v>29</v>
      </c>
      <c r="H183" s="64">
        <v>27</v>
      </c>
      <c r="I183" s="64">
        <v>44</v>
      </c>
      <c r="J183" s="64">
        <v>46</v>
      </c>
      <c r="K183" s="64">
        <v>31</v>
      </c>
      <c r="L183" s="64">
        <v>32</v>
      </c>
      <c r="M183" s="64">
        <v>46</v>
      </c>
      <c r="N183" s="64">
        <v>45</v>
      </c>
      <c r="O183" s="64">
        <v>25</v>
      </c>
      <c r="P183" s="64">
        <v>43</v>
      </c>
      <c r="Q183" s="64">
        <v>47</v>
      </c>
      <c r="R183" s="64"/>
      <c r="S183" s="64">
        <v>47</v>
      </c>
      <c r="T183" s="83"/>
      <c r="U183" s="83"/>
      <c r="V183" s="83"/>
      <c r="W183" s="83"/>
      <c r="X183" s="83"/>
    </row>
    <row r="184" spans="6:24" x14ac:dyDescent="0.2">
      <c r="F184" s="92" t="str">
        <f>'[1]Summer 2022'!$D$163</f>
        <v>SINDH ALIMOON RASHID</v>
      </c>
      <c r="G184" s="64" t="s">
        <v>170</v>
      </c>
      <c r="H184" s="64" t="s">
        <v>171</v>
      </c>
      <c r="I184" s="64"/>
      <c r="J184" s="64"/>
      <c r="K184" s="64" t="s">
        <v>199</v>
      </c>
      <c r="L184" s="64" t="s">
        <v>200</v>
      </c>
      <c r="M184" s="64"/>
      <c r="N184" s="64"/>
      <c r="O184" s="64" t="s">
        <v>201</v>
      </c>
      <c r="P184" s="64" t="s">
        <v>202</v>
      </c>
      <c r="Q184" s="64" t="s">
        <v>203</v>
      </c>
      <c r="R184" s="64"/>
      <c r="S184" s="64" t="s">
        <v>212</v>
      </c>
      <c r="T184" s="83" t="s">
        <v>176</v>
      </c>
      <c r="U184" s="83">
        <v>9.1199999999999992</v>
      </c>
      <c r="V184" s="83" t="s">
        <v>192</v>
      </c>
      <c r="W184" s="83" t="s">
        <v>218</v>
      </c>
      <c r="X184" s="83">
        <v>77.23</v>
      </c>
    </row>
    <row r="185" spans="6:24" x14ac:dyDescent="0.2">
      <c r="F185" s="92"/>
      <c r="G185" s="64">
        <v>28</v>
      </c>
      <c r="H185" s="64">
        <v>38</v>
      </c>
      <c r="I185" s="64"/>
      <c r="J185" s="64"/>
      <c r="K185" s="64">
        <v>39</v>
      </c>
      <c r="L185" s="64">
        <v>37</v>
      </c>
      <c r="M185" s="64"/>
      <c r="N185" s="64"/>
      <c r="O185" s="64">
        <v>34</v>
      </c>
      <c r="P185" s="64">
        <v>35</v>
      </c>
      <c r="Q185" s="64">
        <v>42</v>
      </c>
      <c r="R185" s="64"/>
      <c r="S185" s="64">
        <v>45</v>
      </c>
      <c r="T185" s="83"/>
      <c r="U185" s="83"/>
      <c r="V185" s="83"/>
      <c r="W185" s="83"/>
      <c r="X185" s="83"/>
    </row>
    <row r="186" spans="6:24" x14ac:dyDescent="0.2">
      <c r="F186" s="92"/>
      <c r="G186" s="64" t="s">
        <v>179</v>
      </c>
      <c r="H186" s="64" t="s">
        <v>180</v>
      </c>
      <c r="I186" s="64" t="s">
        <v>181</v>
      </c>
      <c r="J186" s="64" t="s">
        <v>182</v>
      </c>
      <c r="K186" s="64" t="s">
        <v>206</v>
      </c>
      <c r="L186" s="64" t="s">
        <v>207</v>
      </c>
      <c r="M186" s="64" t="s">
        <v>208</v>
      </c>
      <c r="N186" s="64" t="s">
        <v>207</v>
      </c>
      <c r="O186" s="64" t="s">
        <v>209</v>
      </c>
      <c r="P186" s="64" t="s">
        <v>210</v>
      </c>
      <c r="Q186" s="64" t="s">
        <v>211</v>
      </c>
      <c r="R186" s="64"/>
      <c r="S186" s="64"/>
      <c r="T186" s="83"/>
      <c r="U186" s="83"/>
      <c r="V186" s="83"/>
      <c r="W186" s="83"/>
      <c r="X186" s="83"/>
    </row>
    <row r="187" spans="6:24" x14ac:dyDescent="0.2">
      <c r="F187" s="92"/>
      <c r="G187" s="64">
        <v>30</v>
      </c>
      <c r="H187" s="64">
        <v>32</v>
      </c>
      <c r="I187" s="64">
        <v>44</v>
      </c>
      <c r="J187" s="64">
        <v>48</v>
      </c>
      <c r="K187" s="64">
        <v>33</v>
      </c>
      <c r="L187" s="64">
        <v>32</v>
      </c>
      <c r="M187" s="64">
        <v>41</v>
      </c>
      <c r="N187" s="64">
        <v>41</v>
      </c>
      <c r="O187" s="64">
        <v>25</v>
      </c>
      <c r="P187" s="64">
        <v>32</v>
      </c>
      <c r="Q187" s="64">
        <v>34</v>
      </c>
      <c r="R187" s="64"/>
      <c r="S187" s="64">
        <v>46</v>
      </c>
      <c r="T187" s="83"/>
      <c r="U187" s="83"/>
      <c r="V187" s="83"/>
      <c r="W187" s="83"/>
      <c r="X187" s="83"/>
    </row>
    <row r="188" spans="6:24" x14ac:dyDescent="0.2"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76"/>
      <c r="X188" s="66"/>
    </row>
    <row r="189" spans="6:24" x14ac:dyDescent="0.2"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76"/>
      <c r="X189" s="66"/>
    </row>
    <row r="190" spans="6:24" x14ac:dyDescent="0.2">
      <c r="F190" s="65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76"/>
      <c r="X190" s="66"/>
    </row>
    <row r="191" spans="6:24" x14ac:dyDescent="0.2">
      <c r="F191" s="65"/>
      <c r="G191" s="66"/>
      <c r="H191" s="66"/>
      <c r="I191" s="18"/>
      <c r="J191" s="73" t="s">
        <v>55</v>
      </c>
      <c r="K191" s="74">
        <v>45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76"/>
      <c r="X191" s="66"/>
    </row>
    <row r="192" spans="6:24" x14ac:dyDescent="0.2">
      <c r="F192" s="65"/>
      <c r="G192" s="66"/>
      <c r="H192" s="66"/>
      <c r="I192" s="18"/>
      <c r="J192" s="73" t="s">
        <v>56</v>
      </c>
      <c r="K192" s="74">
        <v>12</v>
      </c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76"/>
      <c r="X192" s="66"/>
    </row>
    <row r="193" spans="6:24" x14ac:dyDescent="0.2">
      <c r="F193" s="65"/>
      <c r="G193" s="66"/>
      <c r="H193" s="66"/>
      <c r="I193" s="18"/>
      <c r="J193" s="73" t="s">
        <v>57</v>
      </c>
      <c r="K193" s="74">
        <f>K191-K192</f>
        <v>33</v>
      </c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76"/>
      <c r="X193" s="66"/>
    </row>
    <row r="194" spans="6:24" x14ac:dyDescent="0.2">
      <c r="F194" s="65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76"/>
      <c r="X194" s="66"/>
    </row>
    <row r="195" spans="6:24" ht="25.5" x14ac:dyDescent="0.35">
      <c r="F195" s="65"/>
      <c r="G195" s="94" t="s">
        <v>219</v>
      </c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66"/>
      <c r="S195" s="66"/>
      <c r="T195" s="66"/>
      <c r="U195" s="66"/>
      <c r="V195" s="66"/>
      <c r="W195" s="76"/>
      <c r="X195" s="66"/>
    </row>
    <row r="196" spans="6:24" x14ac:dyDescent="0.2">
      <c r="F196" s="65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76"/>
      <c r="X196" s="66"/>
    </row>
    <row r="197" spans="6:24" ht="21.95" customHeight="1" x14ac:dyDescent="0.2">
      <c r="F197" s="65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76"/>
      <c r="X197" s="66"/>
    </row>
    <row r="198" spans="6:24" ht="21.95" customHeight="1" x14ac:dyDescent="0.2">
      <c r="F198" s="93" t="s">
        <v>220</v>
      </c>
      <c r="G198" s="95" t="s">
        <v>221</v>
      </c>
      <c r="H198" s="95"/>
      <c r="I198" s="95"/>
      <c r="J198" s="95"/>
      <c r="K198" s="95"/>
      <c r="L198" s="95" t="s">
        <v>222</v>
      </c>
      <c r="M198" s="95"/>
      <c r="N198" s="95"/>
      <c r="O198" s="95"/>
      <c r="P198" s="95"/>
      <c r="Q198" s="89" t="s">
        <v>223</v>
      </c>
      <c r="R198" s="89" t="s">
        <v>160</v>
      </c>
      <c r="S198" s="89" t="s">
        <v>224</v>
      </c>
      <c r="T198" s="89" t="s">
        <v>225</v>
      </c>
      <c r="U198" s="90" t="s">
        <v>226</v>
      </c>
      <c r="V198" s="66"/>
      <c r="W198" s="76"/>
      <c r="X198" s="66"/>
    </row>
    <row r="199" spans="6:24" ht="21.95" customHeight="1" x14ac:dyDescent="0.2">
      <c r="F199" s="93"/>
      <c r="G199" s="78" t="s">
        <v>227</v>
      </c>
      <c r="H199" s="78" t="s">
        <v>228</v>
      </c>
      <c r="I199" s="78" t="s">
        <v>229</v>
      </c>
      <c r="J199" s="78" t="s">
        <v>230</v>
      </c>
      <c r="K199" s="78" t="s">
        <v>231</v>
      </c>
      <c r="L199" s="78" t="s">
        <v>232</v>
      </c>
      <c r="M199" s="78" t="s">
        <v>233</v>
      </c>
      <c r="N199" s="78" t="s">
        <v>234</v>
      </c>
      <c r="O199" s="78" t="s">
        <v>235</v>
      </c>
      <c r="P199" s="78" t="s">
        <v>236</v>
      </c>
      <c r="Q199" s="89"/>
      <c r="R199" s="89"/>
      <c r="S199" s="89"/>
      <c r="T199" s="89"/>
      <c r="U199" s="90"/>
      <c r="V199" s="66"/>
      <c r="W199" s="76"/>
      <c r="X199" s="66"/>
    </row>
    <row r="200" spans="6:24" ht="36.950000000000003" customHeight="1" x14ac:dyDescent="0.2">
      <c r="F200" s="79" t="s">
        <v>237</v>
      </c>
      <c r="G200" s="80">
        <v>49</v>
      </c>
      <c r="H200" s="80">
        <v>40</v>
      </c>
      <c r="I200" s="80">
        <v>32</v>
      </c>
      <c r="J200" s="80">
        <v>43</v>
      </c>
      <c r="K200" s="80">
        <v>22</v>
      </c>
      <c r="L200" s="80">
        <v>54</v>
      </c>
      <c r="M200" s="80">
        <v>51</v>
      </c>
      <c r="N200" s="80">
        <v>85</v>
      </c>
      <c r="O200" s="80">
        <v>70</v>
      </c>
      <c r="P200" s="80">
        <v>45</v>
      </c>
      <c r="Q200" s="80" t="s">
        <v>176</v>
      </c>
      <c r="R200" s="80" t="s">
        <v>238</v>
      </c>
      <c r="S200" s="80">
        <v>7.47</v>
      </c>
      <c r="T200" s="80" t="s">
        <v>72</v>
      </c>
      <c r="U200" s="82">
        <v>62.71</v>
      </c>
      <c r="V200" s="66"/>
      <c r="W200" s="76"/>
      <c r="X200" s="66"/>
    </row>
    <row r="201" spans="6:24" ht="36.950000000000003" customHeight="1" x14ac:dyDescent="0.2">
      <c r="F201" s="79" t="s">
        <v>239</v>
      </c>
      <c r="G201" s="80">
        <v>85</v>
      </c>
      <c r="H201" s="80">
        <v>66</v>
      </c>
      <c r="I201" s="80">
        <v>57</v>
      </c>
      <c r="J201" s="80">
        <v>74</v>
      </c>
      <c r="K201" s="80">
        <v>44</v>
      </c>
      <c r="L201" s="80">
        <v>77</v>
      </c>
      <c r="M201" s="80">
        <v>68</v>
      </c>
      <c r="N201" s="80">
        <v>82</v>
      </c>
      <c r="O201" s="80">
        <v>75</v>
      </c>
      <c r="P201" s="80">
        <v>45</v>
      </c>
      <c r="Q201" s="80" t="s">
        <v>176</v>
      </c>
      <c r="R201" s="80" t="s">
        <v>240</v>
      </c>
      <c r="S201" s="80">
        <v>9.1199999999999992</v>
      </c>
      <c r="T201" s="80" t="s">
        <v>48</v>
      </c>
      <c r="U201" s="82">
        <v>76.239999999999995</v>
      </c>
      <c r="V201" s="66"/>
      <c r="W201" s="76"/>
      <c r="X201" s="66"/>
    </row>
    <row r="202" spans="6:24" ht="36.950000000000003" customHeight="1" x14ac:dyDescent="0.2">
      <c r="F202" s="79" t="s">
        <v>241</v>
      </c>
      <c r="G202" s="80">
        <v>74</v>
      </c>
      <c r="H202" s="80">
        <v>40</v>
      </c>
      <c r="I202" s="80">
        <v>67</v>
      </c>
      <c r="J202" s="80">
        <v>59</v>
      </c>
      <c r="K202" s="80">
        <v>39</v>
      </c>
      <c r="L202" s="80">
        <v>77</v>
      </c>
      <c r="M202" s="80">
        <v>66</v>
      </c>
      <c r="N202" s="80">
        <v>86</v>
      </c>
      <c r="O202" s="80">
        <v>57</v>
      </c>
      <c r="P202" s="80">
        <v>44</v>
      </c>
      <c r="Q202" s="80" t="s">
        <v>176</v>
      </c>
      <c r="R202" s="80" t="s">
        <v>242</v>
      </c>
      <c r="S202" s="80">
        <v>8.6199999999999992</v>
      </c>
      <c r="T202" s="80" t="s">
        <v>19</v>
      </c>
      <c r="U202" s="82">
        <v>73.180000000000007</v>
      </c>
      <c r="V202" s="66"/>
      <c r="W202" s="76"/>
      <c r="X202" s="66"/>
    </row>
    <row r="203" spans="6:24" ht="36.950000000000003" customHeight="1" x14ac:dyDescent="0.2">
      <c r="F203" s="79" t="s">
        <v>243</v>
      </c>
      <c r="G203" s="80">
        <v>62</v>
      </c>
      <c r="H203" s="80">
        <v>40</v>
      </c>
      <c r="I203" s="80">
        <v>53</v>
      </c>
      <c r="J203" s="80">
        <v>60</v>
      </c>
      <c r="K203" s="80">
        <v>44</v>
      </c>
      <c r="L203" s="80">
        <v>51</v>
      </c>
      <c r="M203" s="80">
        <v>69</v>
      </c>
      <c r="N203" s="80">
        <v>84</v>
      </c>
      <c r="O203" s="80">
        <v>60</v>
      </c>
      <c r="P203" s="80">
        <v>43</v>
      </c>
      <c r="Q203" s="80" t="s">
        <v>176</v>
      </c>
      <c r="R203" s="80" t="s">
        <v>244</v>
      </c>
      <c r="S203" s="80">
        <v>8.41</v>
      </c>
      <c r="T203" s="80" t="s">
        <v>19</v>
      </c>
      <c r="U203" s="82">
        <v>70.239999999999995</v>
      </c>
      <c r="V203" s="66"/>
      <c r="W203" s="76"/>
      <c r="X203" s="66"/>
    </row>
    <row r="204" spans="6:24" ht="36.950000000000003" customHeight="1" x14ac:dyDescent="0.2">
      <c r="F204" s="79" t="s">
        <v>245</v>
      </c>
      <c r="G204" s="80">
        <v>79</v>
      </c>
      <c r="H204" s="80">
        <v>54</v>
      </c>
      <c r="I204" s="80">
        <v>63</v>
      </c>
      <c r="J204" s="80">
        <v>68</v>
      </c>
      <c r="K204" s="80">
        <v>44</v>
      </c>
      <c r="L204" s="80">
        <v>67</v>
      </c>
      <c r="M204" s="80">
        <v>73</v>
      </c>
      <c r="N204" s="80">
        <v>83</v>
      </c>
      <c r="O204" s="80">
        <v>62</v>
      </c>
      <c r="P204" s="80">
        <v>43</v>
      </c>
      <c r="Q204" s="80" t="s">
        <v>176</v>
      </c>
      <c r="R204" s="80" t="s">
        <v>246</v>
      </c>
      <c r="S204" s="80">
        <v>8.94</v>
      </c>
      <c r="T204" s="80" t="s">
        <v>19</v>
      </c>
      <c r="U204" s="82">
        <v>75.53</v>
      </c>
      <c r="V204" s="66"/>
      <c r="W204" s="76"/>
      <c r="X204" s="66"/>
    </row>
    <row r="205" spans="6:24" ht="36.950000000000003" customHeight="1" x14ac:dyDescent="0.2">
      <c r="F205" s="79" t="s">
        <v>247</v>
      </c>
      <c r="G205" s="80">
        <v>71</v>
      </c>
      <c r="H205" s="80">
        <v>40</v>
      </c>
      <c r="I205" s="80">
        <v>63</v>
      </c>
      <c r="J205" s="80">
        <v>74</v>
      </c>
      <c r="K205" s="80">
        <v>41</v>
      </c>
      <c r="L205" s="80">
        <v>45</v>
      </c>
      <c r="M205" s="80">
        <v>58</v>
      </c>
      <c r="N205" s="80">
        <v>85</v>
      </c>
      <c r="O205" s="80">
        <v>51</v>
      </c>
      <c r="P205" s="80">
        <v>43</v>
      </c>
      <c r="Q205" s="80" t="s">
        <v>176</v>
      </c>
      <c r="R205" s="80" t="s">
        <v>248</v>
      </c>
      <c r="S205" s="80">
        <v>8.5299999999999994</v>
      </c>
      <c r="T205" s="80" t="s">
        <v>19</v>
      </c>
      <c r="U205" s="82">
        <v>72.94</v>
      </c>
      <c r="V205" s="66"/>
      <c r="W205" s="76"/>
      <c r="X205" s="66"/>
    </row>
    <row r="206" spans="6:24" ht="36.950000000000003" customHeight="1" x14ac:dyDescent="0.2">
      <c r="F206" s="79" t="s">
        <v>249</v>
      </c>
      <c r="G206" s="80">
        <v>53</v>
      </c>
      <c r="H206" s="80">
        <v>54</v>
      </c>
      <c r="I206" s="80">
        <v>57</v>
      </c>
      <c r="J206" s="80">
        <v>72</v>
      </c>
      <c r="K206" s="80">
        <v>44</v>
      </c>
      <c r="L206" s="80">
        <v>67</v>
      </c>
      <c r="M206" s="80">
        <v>58</v>
      </c>
      <c r="N206" s="80">
        <v>81</v>
      </c>
      <c r="O206" s="80">
        <v>70</v>
      </c>
      <c r="P206" s="80">
        <v>42</v>
      </c>
      <c r="Q206" s="80" t="s">
        <v>176</v>
      </c>
      <c r="R206" s="80" t="s">
        <v>250</v>
      </c>
      <c r="S206" s="80">
        <v>8.65</v>
      </c>
      <c r="T206" s="80" t="s">
        <v>19</v>
      </c>
      <c r="U206" s="82">
        <v>72.239999999999995</v>
      </c>
      <c r="V206" s="66"/>
      <c r="W206" s="76"/>
      <c r="X206" s="66"/>
    </row>
    <row r="207" spans="6:24" ht="36.950000000000003" customHeight="1" x14ac:dyDescent="0.2">
      <c r="F207" s="79" t="s">
        <v>251</v>
      </c>
      <c r="G207" s="80">
        <v>67</v>
      </c>
      <c r="H207" s="80">
        <v>55</v>
      </c>
      <c r="I207" s="80">
        <v>59</v>
      </c>
      <c r="J207" s="80">
        <v>74</v>
      </c>
      <c r="K207" s="80">
        <v>43</v>
      </c>
      <c r="L207" s="80">
        <v>58</v>
      </c>
      <c r="M207" s="80">
        <v>57</v>
      </c>
      <c r="N207" s="80">
        <v>84</v>
      </c>
      <c r="O207" s="80">
        <v>57</v>
      </c>
      <c r="P207" s="80">
        <v>41</v>
      </c>
      <c r="Q207" s="80" t="s">
        <v>176</v>
      </c>
      <c r="R207" s="80" t="s">
        <v>252</v>
      </c>
      <c r="S207" s="80">
        <v>8.5299999999999994</v>
      </c>
      <c r="T207" s="80" t="s">
        <v>19</v>
      </c>
      <c r="U207" s="82">
        <v>71.47</v>
      </c>
      <c r="V207" s="66"/>
      <c r="W207" s="76"/>
      <c r="X207" s="66"/>
    </row>
    <row r="208" spans="6:24" ht="36.950000000000003" customHeight="1" x14ac:dyDescent="0.2">
      <c r="F208" s="79" t="s">
        <v>253</v>
      </c>
      <c r="G208" s="80">
        <v>71</v>
      </c>
      <c r="H208" s="80">
        <v>61</v>
      </c>
      <c r="I208" s="80">
        <v>64</v>
      </c>
      <c r="J208" s="80">
        <v>73</v>
      </c>
      <c r="K208" s="80">
        <v>43</v>
      </c>
      <c r="L208" s="80">
        <v>84</v>
      </c>
      <c r="M208" s="80">
        <v>65</v>
      </c>
      <c r="N208" s="80">
        <v>84</v>
      </c>
      <c r="O208" s="80">
        <v>70</v>
      </c>
      <c r="P208" s="80">
        <v>43</v>
      </c>
      <c r="Q208" s="80" t="s">
        <v>176</v>
      </c>
      <c r="R208" s="80" t="s">
        <v>254</v>
      </c>
      <c r="S208" s="80">
        <v>9.1199999999999992</v>
      </c>
      <c r="T208" s="80" t="s">
        <v>48</v>
      </c>
      <c r="U208" s="82">
        <v>75.709999999999994</v>
      </c>
      <c r="V208" s="66"/>
      <c r="W208" s="76"/>
      <c r="X208" s="66"/>
    </row>
    <row r="209" spans="6:24" ht="36.950000000000003" customHeight="1" x14ac:dyDescent="0.2">
      <c r="F209" s="79" t="s">
        <v>255</v>
      </c>
      <c r="G209" s="80">
        <v>75</v>
      </c>
      <c r="H209" s="80">
        <v>59</v>
      </c>
      <c r="I209" s="80">
        <v>62</v>
      </c>
      <c r="J209" s="80">
        <v>69</v>
      </c>
      <c r="K209" s="80">
        <v>42</v>
      </c>
      <c r="L209" s="80">
        <v>63</v>
      </c>
      <c r="M209" s="80">
        <v>65</v>
      </c>
      <c r="N209" s="80">
        <v>85</v>
      </c>
      <c r="O209" s="80">
        <v>73</v>
      </c>
      <c r="P209" s="80">
        <v>44</v>
      </c>
      <c r="Q209" s="80" t="s">
        <v>176</v>
      </c>
      <c r="R209" s="80" t="s">
        <v>256</v>
      </c>
      <c r="S209" s="80">
        <v>9</v>
      </c>
      <c r="T209" s="80" t="s">
        <v>19</v>
      </c>
      <c r="U209" s="82">
        <v>75.94</v>
      </c>
      <c r="V209" s="66"/>
      <c r="W209" s="76"/>
      <c r="X209" s="66"/>
    </row>
    <row r="210" spans="6:24" ht="36.950000000000003" customHeight="1" x14ac:dyDescent="0.2">
      <c r="F210" s="79" t="s">
        <v>257</v>
      </c>
      <c r="G210" s="80">
        <v>82</v>
      </c>
      <c r="H210" s="80">
        <v>58</v>
      </c>
      <c r="I210" s="80">
        <v>75</v>
      </c>
      <c r="J210" s="80">
        <v>74</v>
      </c>
      <c r="K210" s="80">
        <v>43</v>
      </c>
      <c r="L210" s="80">
        <v>66</v>
      </c>
      <c r="M210" s="80">
        <v>73</v>
      </c>
      <c r="N210" s="80">
        <v>94</v>
      </c>
      <c r="O210" s="80">
        <v>78</v>
      </c>
      <c r="P210" s="80">
        <v>48</v>
      </c>
      <c r="Q210" s="80" t="s">
        <v>176</v>
      </c>
      <c r="R210" s="80" t="s">
        <v>258</v>
      </c>
      <c r="S210" s="80">
        <v>9.24</v>
      </c>
      <c r="T210" s="80" t="s">
        <v>48</v>
      </c>
      <c r="U210" s="82">
        <v>78.94</v>
      </c>
      <c r="V210" s="66"/>
      <c r="W210" s="76"/>
      <c r="X210" s="66"/>
    </row>
    <row r="211" spans="6:24" ht="36.950000000000003" customHeight="1" x14ac:dyDescent="0.2">
      <c r="F211" s="79" t="s">
        <v>259</v>
      </c>
      <c r="G211" s="80">
        <v>58</v>
      </c>
      <c r="H211" s="80">
        <v>60</v>
      </c>
      <c r="I211" s="80">
        <v>43</v>
      </c>
      <c r="J211" s="80">
        <v>54</v>
      </c>
      <c r="K211" s="80">
        <v>43</v>
      </c>
      <c r="L211" s="80">
        <v>44</v>
      </c>
      <c r="M211" s="80">
        <v>62</v>
      </c>
      <c r="N211" s="80">
        <v>86</v>
      </c>
      <c r="O211" s="80">
        <v>69</v>
      </c>
      <c r="P211" s="80">
        <v>45</v>
      </c>
      <c r="Q211" s="80" t="s">
        <v>176</v>
      </c>
      <c r="R211" s="80" t="s">
        <v>260</v>
      </c>
      <c r="S211" s="80">
        <v>8.1199999999999992</v>
      </c>
      <c r="T211" s="80" t="s">
        <v>19</v>
      </c>
      <c r="U211" s="82">
        <v>68.819999999999993</v>
      </c>
      <c r="V211" s="66"/>
      <c r="W211" s="76"/>
      <c r="X211" s="66"/>
    </row>
    <row r="212" spans="6:24" ht="36.950000000000003" customHeight="1" x14ac:dyDescent="0.2">
      <c r="F212" s="79" t="s">
        <v>261</v>
      </c>
      <c r="G212" s="80">
        <v>63</v>
      </c>
      <c r="H212" s="80">
        <v>58</v>
      </c>
      <c r="I212" s="80">
        <v>55</v>
      </c>
      <c r="J212" s="80">
        <v>66</v>
      </c>
      <c r="K212" s="80">
        <v>40</v>
      </c>
      <c r="L212" s="80">
        <v>73</v>
      </c>
      <c r="M212" s="80">
        <v>73</v>
      </c>
      <c r="N212" s="80">
        <v>85</v>
      </c>
      <c r="O212" s="80">
        <v>77</v>
      </c>
      <c r="P212" s="80">
        <v>45</v>
      </c>
      <c r="Q212" s="80" t="s">
        <v>176</v>
      </c>
      <c r="R212" s="80" t="s">
        <v>262</v>
      </c>
      <c r="S212" s="80">
        <v>8.8800000000000008</v>
      </c>
      <c r="T212" s="80" t="s">
        <v>19</v>
      </c>
      <c r="U212" s="82">
        <v>74</v>
      </c>
      <c r="V212" s="66"/>
      <c r="W212" s="76"/>
      <c r="X212" s="66"/>
    </row>
    <row r="213" spans="6:24" ht="36.950000000000003" customHeight="1" x14ac:dyDescent="0.2">
      <c r="F213" s="79" t="s">
        <v>263</v>
      </c>
      <c r="G213" s="80">
        <v>57</v>
      </c>
      <c r="H213" s="80">
        <v>42</v>
      </c>
      <c r="I213" s="80">
        <v>71</v>
      </c>
      <c r="J213" s="80">
        <v>72</v>
      </c>
      <c r="K213" s="80">
        <v>41</v>
      </c>
      <c r="L213" s="80">
        <v>59</v>
      </c>
      <c r="M213" s="80">
        <v>72</v>
      </c>
      <c r="N213" s="80">
        <v>85</v>
      </c>
      <c r="O213" s="80">
        <v>57</v>
      </c>
      <c r="P213" s="80">
        <v>44</v>
      </c>
      <c r="Q213" s="80" t="s">
        <v>176</v>
      </c>
      <c r="R213" s="80" t="s">
        <v>264</v>
      </c>
      <c r="S213" s="80">
        <v>8.5299999999999994</v>
      </c>
      <c r="T213" s="80" t="s">
        <v>19</v>
      </c>
      <c r="U213" s="82">
        <v>70.47</v>
      </c>
      <c r="V213" s="66"/>
      <c r="W213" s="76"/>
      <c r="X213" s="66"/>
    </row>
    <row r="214" spans="6:24" ht="36.950000000000003" customHeight="1" x14ac:dyDescent="0.2">
      <c r="F214" s="79" t="s">
        <v>265</v>
      </c>
      <c r="G214" s="80">
        <v>60</v>
      </c>
      <c r="H214" s="80">
        <v>52</v>
      </c>
      <c r="I214" s="80">
        <v>59</v>
      </c>
      <c r="J214" s="80">
        <v>75</v>
      </c>
      <c r="K214" s="80">
        <v>39</v>
      </c>
      <c r="L214" s="80">
        <v>40</v>
      </c>
      <c r="M214" s="80">
        <v>78</v>
      </c>
      <c r="N214" s="80">
        <v>84</v>
      </c>
      <c r="O214" s="80">
        <v>52</v>
      </c>
      <c r="P214" s="80">
        <v>43</v>
      </c>
      <c r="Q214" s="80" t="s">
        <v>176</v>
      </c>
      <c r="R214" s="80" t="s">
        <v>266</v>
      </c>
      <c r="S214" s="80">
        <v>8.44</v>
      </c>
      <c r="T214" s="80" t="s">
        <v>19</v>
      </c>
      <c r="U214" s="82">
        <v>71.41</v>
      </c>
      <c r="V214" s="66"/>
      <c r="W214" s="76"/>
      <c r="X214" s="66"/>
    </row>
    <row r="215" spans="6:24" ht="36.950000000000003" customHeight="1" x14ac:dyDescent="0.2">
      <c r="F215" s="79" t="s">
        <v>267</v>
      </c>
      <c r="G215" s="80">
        <v>65</v>
      </c>
      <c r="H215" s="80">
        <v>50</v>
      </c>
      <c r="I215" s="80">
        <v>72</v>
      </c>
      <c r="J215" s="80">
        <v>78</v>
      </c>
      <c r="K215" s="81">
        <v>42</v>
      </c>
      <c r="L215" s="81">
        <v>69</v>
      </c>
      <c r="M215" s="81">
        <v>73</v>
      </c>
      <c r="N215" s="81">
        <v>86</v>
      </c>
      <c r="O215" s="81">
        <v>74</v>
      </c>
      <c r="P215" s="81">
        <v>45</v>
      </c>
      <c r="Q215" s="80" t="s">
        <v>176</v>
      </c>
      <c r="R215" s="80" t="s">
        <v>268</v>
      </c>
      <c r="S215" s="80">
        <v>8.4700000000000006</v>
      </c>
      <c r="T215" s="80" t="s">
        <v>19</v>
      </c>
      <c r="U215" s="82">
        <v>70.290000000000006</v>
      </c>
      <c r="V215" s="66"/>
      <c r="W215" s="76"/>
      <c r="X215" s="66"/>
    </row>
    <row r="216" spans="6:24" ht="36.950000000000003" customHeight="1" x14ac:dyDescent="0.2">
      <c r="F216" s="79" t="s">
        <v>269</v>
      </c>
      <c r="G216" s="80">
        <v>62</v>
      </c>
      <c r="H216" s="80">
        <v>40</v>
      </c>
      <c r="I216" s="80">
        <v>53</v>
      </c>
      <c r="J216" s="80">
        <v>73</v>
      </c>
      <c r="K216" s="80">
        <v>43</v>
      </c>
      <c r="L216" s="80">
        <v>69</v>
      </c>
      <c r="M216" s="80">
        <v>51</v>
      </c>
      <c r="N216" s="80">
        <v>84</v>
      </c>
      <c r="O216" s="80">
        <v>57</v>
      </c>
      <c r="P216" s="80">
        <v>44</v>
      </c>
      <c r="Q216" s="80" t="s">
        <v>176</v>
      </c>
      <c r="R216" s="80" t="s">
        <v>270</v>
      </c>
      <c r="S216" s="80">
        <v>8.24</v>
      </c>
      <c r="T216" s="80" t="s">
        <v>19</v>
      </c>
      <c r="U216" s="82">
        <v>69.650000000000006</v>
      </c>
      <c r="V216" s="66"/>
      <c r="W216" s="76"/>
      <c r="X216" s="66"/>
    </row>
    <row r="217" spans="6:24" ht="36.950000000000003" customHeight="1" x14ac:dyDescent="0.2">
      <c r="F217" s="79" t="s">
        <v>271</v>
      </c>
      <c r="G217" s="80">
        <v>52</v>
      </c>
      <c r="H217" s="80">
        <v>40</v>
      </c>
      <c r="I217" s="80">
        <v>68</v>
      </c>
      <c r="J217" s="80">
        <v>69</v>
      </c>
      <c r="K217" s="80">
        <v>43</v>
      </c>
      <c r="L217" s="80">
        <v>68</v>
      </c>
      <c r="M217" s="80">
        <v>55</v>
      </c>
      <c r="N217" s="80">
        <v>86</v>
      </c>
      <c r="O217" s="80">
        <v>65</v>
      </c>
      <c r="P217" s="80">
        <v>46</v>
      </c>
      <c r="Q217" s="80" t="s">
        <v>176</v>
      </c>
      <c r="R217" s="80" t="s">
        <v>272</v>
      </c>
      <c r="S217" s="80">
        <v>8.4700000000000006</v>
      </c>
      <c r="T217" s="80" t="s">
        <v>19</v>
      </c>
      <c r="U217" s="82">
        <v>71.59</v>
      </c>
    </row>
    <row r="218" spans="6:24" ht="36.950000000000003" customHeight="1" x14ac:dyDescent="0.2">
      <c r="F218" s="79" t="s">
        <v>273</v>
      </c>
      <c r="G218" s="80">
        <v>60</v>
      </c>
      <c r="H218" s="80">
        <v>54</v>
      </c>
      <c r="I218" s="80">
        <v>54</v>
      </c>
      <c r="J218" s="80">
        <v>67</v>
      </c>
      <c r="K218" s="80">
        <v>44</v>
      </c>
      <c r="L218" s="80">
        <v>60</v>
      </c>
      <c r="M218" s="80">
        <v>56</v>
      </c>
      <c r="N218" s="80">
        <v>87</v>
      </c>
      <c r="O218" s="80">
        <v>64</v>
      </c>
      <c r="P218" s="80">
        <v>44</v>
      </c>
      <c r="Q218" s="80" t="s">
        <v>176</v>
      </c>
      <c r="R218" s="80" t="s">
        <v>274</v>
      </c>
      <c r="S218" s="80">
        <v>8.41</v>
      </c>
      <c r="T218" s="80" t="s">
        <v>19</v>
      </c>
      <c r="U218" s="82">
        <v>70.59</v>
      </c>
    </row>
    <row r="219" spans="6:24" ht="36.950000000000003" customHeight="1" x14ac:dyDescent="0.2">
      <c r="F219" s="79" t="s">
        <v>275</v>
      </c>
      <c r="G219" s="80">
        <v>68</v>
      </c>
      <c r="H219" s="80">
        <v>52</v>
      </c>
      <c r="I219" s="80">
        <v>63</v>
      </c>
      <c r="J219" s="80">
        <v>76</v>
      </c>
      <c r="K219" s="80">
        <v>43</v>
      </c>
      <c r="L219" s="80">
        <v>73</v>
      </c>
      <c r="M219" s="80">
        <v>56</v>
      </c>
      <c r="N219" s="80">
        <v>84</v>
      </c>
      <c r="O219" s="80">
        <v>53</v>
      </c>
      <c r="P219" s="80">
        <v>43</v>
      </c>
      <c r="Q219" s="80" t="s">
        <v>176</v>
      </c>
      <c r="R219" s="80" t="s">
        <v>276</v>
      </c>
      <c r="S219" s="80">
        <v>8.65</v>
      </c>
      <c r="T219" s="80" t="s">
        <v>19</v>
      </c>
      <c r="U219" s="82">
        <v>73.06</v>
      </c>
    </row>
    <row r="220" spans="6:24" ht="36.950000000000003" customHeight="1" x14ac:dyDescent="0.2">
      <c r="F220" s="79" t="s">
        <v>277</v>
      </c>
      <c r="G220" s="80">
        <v>63</v>
      </c>
      <c r="H220" s="80">
        <v>53</v>
      </c>
      <c r="I220" s="80">
        <v>72</v>
      </c>
      <c r="J220" s="80">
        <v>77</v>
      </c>
      <c r="K220" s="80">
        <v>45</v>
      </c>
      <c r="L220" s="80">
        <v>73</v>
      </c>
      <c r="M220" s="80">
        <v>68</v>
      </c>
      <c r="N220" s="80">
        <v>84</v>
      </c>
      <c r="O220" s="80">
        <v>55</v>
      </c>
      <c r="P220" s="80">
        <v>43</v>
      </c>
      <c r="Q220" s="80" t="s">
        <v>176</v>
      </c>
      <c r="R220" s="80" t="s">
        <v>278</v>
      </c>
      <c r="S220" s="80">
        <v>8.94</v>
      </c>
      <c r="T220" s="80" t="s">
        <v>19</v>
      </c>
      <c r="U220" s="82">
        <v>75.290000000000006</v>
      </c>
    </row>
    <row r="221" spans="6:24" ht="36.950000000000003" customHeight="1" x14ac:dyDescent="0.2">
      <c r="F221" s="79" t="s">
        <v>279</v>
      </c>
      <c r="G221" s="80">
        <v>64</v>
      </c>
      <c r="H221" s="80">
        <v>52</v>
      </c>
      <c r="I221" s="80">
        <v>43</v>
      </c>
      <c r="J221" s="80">
        <v>54</v>
      </c>
      <c r="K221" s="80">
        <v>45</v>
      </c>
      <c r="L221" s="80">
        <v>63</v>
      </c>
      <c r="M221" s="80">
        <v>56</v>
      </c>
      <c r="N221" s="80">
        <v>84</v>
      </c>
      <c r="O221" s="80">
        <v>52</v>
      </c>
      <c r="P221" s="80">
        <v>45</v>
      </c>
      <c r="Q221" s="80" t="s">
        <v>176</v>
      </c>
      <c r="R221" s="80" t="s">
        <v>280</v>
      </c>
      <c r="S221" s="80">
        <v>8.24</v>
      </c>
      <c r="T221" s="80" t="s">
        <v>19</v>
      </c>
      <c r="U221" s="82">
        <v>70.650000000000006</v>
      </c>
    </row>
    <row r="222" spans="6:24" ht="36.950000000000003" customHeight="1" x14ac:dyDescent="0.2">
      <c r="F222" s="79" t="s">
        <v>281</v>
      </c>
      <c r="G222" s="80">
        <v>77</v>
      </c>
      <c r="H222" s="80">
        <v>49</v>
      </c>
      <c r="I222" s="80">
        <v>59</v>
      </c>
      <c r="J222" s="80">
        <v>82</v>
      </c>
      <c r="K222" s="80">
        <v>45</v>
      </c>
      <c r="L222" s="80">
        <v>72</v>
      </c>
      <c r="M222" s="80">
        <v>63</v>
      </c>
      <c r="N222" s="80">
        <v>83</v>
      </c>
      <c r="O222" s="80">
        <v>59</v>
      </c>
      <c r="P222" s="80">
        <v>44</v>
      </c>
      <c r="Q222" s="80" t="s">
        <v>176</v>
      </c>
      <c r="R222" s="80" t="s">
        <v>282</v>
      </c>
      <c r="S222" s="80">
        <v>9</v>
      </c>
      <c r="T222" s="80" t="s">
        <v>19</v>
      </c>
      <c r="U222" s="82">
        <v>77.650000000000006</v>
      </c>
    </row>
    <row r="223" spans="6:24" ht="36.950000000000003" customHeight="1" x14ac:dyDescent="0.2">
      <c r="F223" s="79" t="s">
        <v>283</v>
      </c>
      <c r="G223" s="80">
        <v>55</v>
      </c>
      <c r="H223" s="80">
        <v>51</v>
      </c>
      <c r="I223" s="80">
        <v>58</v>
      </c>
      <c r="J223" s="80">
        <v>62</v>
      </c>
      <c r="K223" s="80">
        <v>42</v>
      </c>
      <c r="L223" s="80">
        <v>57</v>
      </c>
      <c r="M223" s="80">
        <v>63</v>
      </c>
      <c r="N223" s="80">
        <v>86</v>
      </c>
      <c r="O223" s="80">
        <v>51</v>
      </c>
      <c r="P223" s="80">
        <v>44</v>
      </c>
      <c r="Q223" s="80" t="s">
        <v>176</v>
      </c>
      <c r="R223" s="80" t="s">
        <v>274</v>
      </c>
      <c r="S223" s="80">
        <v>8.2899999999999991</v>
      </c>
      <c r="T223" s="80" t="s">
        <v>19</v>
      </c>
      <c r="U223" s="82">
        <v>70.59</v>
      </c>
    </row>
    <row r="224" spans="6:24" ht="36.950000000000003" customHeight="1" x14ac:dyDescent="0.2">
      <c r="F224" s="79" t="s">
        <v>284</v>
      </c>
      <c r="G224" s="80">
        <v>60</v>
      </c>
      <c r="H224" s="80">
        <v>51</v>
      </c>
      <c r="I224" s="80">
        <v>53</v>
      </c>
      <c r="J224" s="80">
        <v>65</v>
      </c>
      <c r="K224" s="80">
        <v>43</v>
      </c>
      <c r="L224" s="80">
        <v>56</v>
      </c>
      <c r="M224" s="80">
        <v>60</v>
      </c>
      <c r="N224" s="80">
        <v>84</v>
      </c>
      <c r="O224" s="80">
        <v>50</v>
      </c>
      <c r="P224" s="80">
        <v>45</v>
      </c>
      <c r="Q224" s="80" t="s">
        <v>176</v>
      </c>
      <c r="R224" s="80" t="s">
        <v>252</v>
      </c>
      <c r="S224" s="80">
        <v>8.41</v>
      </c>
      <c r="T224" s="80" t="s">
        <v>19</v>
      </c>
      <c r="U224" s="82">
        <v>71.47</v>
      </c>
    </row>
    <row r="225" spans="6:21" ht="36.950000000000003" customHeight="1" x14ac:dyDescent="0.2">
      <c r="F225" s="79" t="s">
        <v>285</v>
      </c>
      <c r="G225" s="80">
        <v>63</v>
      </c>
      <c r="H225" s="80">
        <v>40</v>
      </c>
      <c r="I225" s="80">
        <v>58</v>
      </c>
      <c r="J225" s="80">
        <v>58</v>
      </c>
      <c r="K225" s="80">
        <v>41</v>
      </c>
      <c r="L225" s="80">
        <v>74</v>
      </c>
      <c r="M225" s="80">
        <v>58</v>
      </c>
      <c r="N225" s="80">
        <v>85</v>
      </c>
      <c r="O225" s="80">
        <v>52</v>
      </c>
      <c r="P225" s="80">
        <v>44</v>
      </c>
      <c r="Q225" s="80" t="s">
        <v>176</v>
      </c>
      <c r="R225" s="80" t="s">
        <v>286</v>
      </c>
      <c r="S225" s="80">
        <v>8.35</v>
      </c>
      <c r="T225" s="80" t="s">
        <v>19</v>
      </c>
      <c r="U225" s="82">
        <v>70.709999999999994</v>
      </c>
    </row>
    <row r="226" spans="6:21" ht="36.950000000000003" customHeight="1" x14ac:dyDescent="0.2"/>
    <row r="227" spans="6:21" ht="36.950000000000003" customHeight="1" x14ac:dyDescent="0.2"/>
    <row r="231" spans="6:21" x14ac:dyDescent="0.2">
      <c r="J231" s="73" t="s">
        <v>55</v>
      </c>
      <c r="K231" s="74">
        <v>41</v>
      </c>
    </row>
    <row r="232" spans="6:21" x14ac:dyDescent="0.2">
      <c r="J232" s="73" t="s">
        <v>56</v>
      </c>
      <c r="K232" s="74">
        <v>26</v>
      </c>
    </row>
    <row r="233" spans="6:21" x14ac:dyDescent="0.2">
      <c r="J233" s="73" t="s">
        <v>57</v>
      </c>
      <c r="K233" s="74">
        <f>K231-K232</f>
        <v>15</v>
      </c>
    </row>
  </sheetData>
  <mergeCells count="91">
    <mergeCell ref="C1:M1"/>
    <mergeCell ref="I42:J42"/>
    <mergeCell ref="I43:J43"/>
    <mergeCell ref="I44:J44"/>
    <mergeCell ref="C49:M49"/>
    <mergeCell ref="F137:P137"/>
    <mergeCell ref="G195:Q195"/>
    <mergeCell ref="G198:K198"/>
    <mergeCell ref="L198:P198"/>
    <mergeCell ref="F138:F139"/>
    <mergeCell ref="F140:F143"/>
    <mergeCell ref="F144:F147"/>
    <mergeCell ref="F148:F151"/>
    <mergeCell ref="F152:F155"/>
    <mergeCell ref="F156:F159"/>
    <mergeCell ref="F160:F163"/>
    <mergeCell ref="F164:F167"/>
    <mergeCell ref="F168:F171"/>
    <mergeCell ref="F172:F175"/>
    <mergeCell ref="F176:F179"/>
    <mergeCell ref="F180:F183"/>
    <mergeCell ref="F184:F187"/>
    <mergeCell ref="F198:F199"/>
    <mergeCell ref="Q198:Q199"/>
    <mergeCell ref="R198:R199"/>
    <mergeCell ref="S198:S199"/>
    <mergeCell ref="T140:T143"/>
    <mergeCell ref="T144:T147"/>
    <mergeCell ref="T148:T151"/>
    <mergeCell ref="T152:T155"/>
    <mergeCell ref="T156:T159"/>
    <mergeCell ref="T160:T163"/>
    <mergeCell ref="T164:T167"/>
    <mergeCell ref="T168:T171"/>
    <mergeCell ref="T172:T175"/>
    <mergeCell ref="T176:T179"/>
    <mergeCell ref="T180:T183"/>
    <mergeCell ref="T184:T187"/>
    <mergeCell ref="T198:T199"/>
    <mergeCell ref="U140:U143"/>
    <mergeCell ref="U144:U147"/>
    <mergeCell ref="U148:U151"/>
    <mergeCell ref="U152:U155"/>
    <mergeCell ref="U156:U159"/>
    <mergeCell ref="U160:U163"/>
    <mergeCell ref="U164:U167"/>
    <mergeCell ref="U168:U171"/>
    <mergeCell ref="U172:U175"/>
    <mergeCell ref="U176:U179"/>
    <mergeCell ref="U180:U183"/>
    <mergeCell ref="U184:U187"/>
    <mergeCell ref="U198:U199"/>
    <mergeCell ref="V168:V171"/>
    <mergeCell ref="V172:V175"/>
    <mergeCell ref="V176:V179"/>
    <mergeCell ref="V140:V143"/>
    <mergeCell ref="V144:V147"/>
    <mergeCell ref="V148:V151"/>
    <mergeCell ref="V152:V155"/>
    <mergeCell ref="V156:V159"/>
    <mergeCell ref="V180:V183"/>
    <mergeCell ref="V184:V187"/>
    <mergeCell ref="W140:W143"/>
    <mergeCell ref="W144:W147"/>
    <mergeCell ref="W148:W151"/>
    <mergeCell ref="W152:W155"/>
    <mergeCell ref="W156:W159"/>
    <mergeCell ref="W160:W163"/>
    <mergeCell ref="W164:W167"/>
    <mergeCell ref="W168:W171"/>
    <mergeCell ref="W172:W175"/>
    <mergeCell ref="W176:W179"/>
    <mergeCell ref="W180:W183"/>
    <mergeCell ref="W184:W187"/>
    <mergeCell ref="V160:V163"/>
    <mergeCell ref="V164:V167"/>
    <mergeCell ref="X140:X143"/>
    <mergeCell ref="X144:X147"/>
    <mergeCell ref="X148:X151"/>
    <mergeCell ref="X152:X155"/>
    <mergeCell ref="X156:X159"/>
    <mergeCell ref="X180:X183"/>
    <mergeCell ref="X184:X187"/>
    <mergeCell ref="Y148:Y151"/>
    <mergeCell ref="Y152:Y155"/>
    <mergeCell ref="Y156:Y159"/>
    <mergeCell ref="X160:X163"/>
    <mergeCell ref="X164:X167"/>
    <mergeCell ref="X168:X171"/>
    <mergeCell ref="X172:X175"/>
    <mergeCell ref="X176:X179"/>
  </mergeCells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Summer-2022 Course 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Swaraj</dc:creator>
  <cp:lastModifiedBy>Swaraj</cp:lastModifiedBy>
  <dcterms:created xsi:type="dcterms:W3CDTF">2022-11-16T06:23:00Z</dcterms:created>
  <dcterms:modified xsi:type="dcterms:W3CDTF">2022-11-29T05:10:15Z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1EB573AEF1DD4A57839B38B45C340F3A</vt:lpwstr>
  </property>
  <property fmtid="{D5CDD505-2E9C-101B-9397-08002B2CF9AE}" pid="3" name="KSOProductBuildVer">
    <vt:lpwstr>1033-11.2.0.11417</vt:lpwstr>
  </property>
</Properties>
</file>